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475" windowWidth="17400" windowHeight="6600" activeTab="0"/>
  </bookViews>
  <sheets>
    <sheet name="2" sheetId="1" r:id="rId1"/>
    <sheet name="4" sheetId="2" r:id="rId2"/>
    <sheet name="5" sheetId="3" r:id="rId3"/>
    <sheet name="Лист1" sheetId="4" r:id="rId4"/>
  </sheets>
  <definedNames>
    <definedName name="_xlnm.Print_Area" localSheetId="0">'2'!$A$1:$FH$160</definedName>
    <definedName name="_xlnm.Print_Area" localSheetId="1">'4'!$A$1:$FH$160</definedName>
    <definedName name="_xlnm.Print_Area" localSheetId="2">'5'!$A$1:$FH$160</definedName>
  </definedNames>
  <calcPr fullCalcOnLoad="1"/>
</workbook>
</file>

<file path=xl/sharedStrings.xml><?xml version="1.0" encoding="utf-8"?>
<sst xmlns="http://schemas.openxmlformats.org/spreadsheetml/2006/main" count="1167" uniqueCount="277">
  <si>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</si>
  <si>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</si>
  <si>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</si>
  <si>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</si>
  <si>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</si>
  <si>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</si>
  <si>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</si>
  <si>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</si>
  <si>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</si>
  <si>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</si>
  <si>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</si>
  <si>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</si>
  <si>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</si>
  <si>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</si>
  <si>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</si>
  <si>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</si>
  <si>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</si>
  <si>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</si>
  <si>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</si>
  <si>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</si>
  <si>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</si>
  <si>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</si>
  <si>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</si>
  <si>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</si>
  <si>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</si>
  <si>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</si>
  <si>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</si>
  <si>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</si>
  <si>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</si>
  <si>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</si>
  <si>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</si>
  <si>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</si>
  <si>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</si>
  <si>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</si>
  <si>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</si>
  <si>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</si>
  <si>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</si>
  <si>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</si>
  <si>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</si>
  <si>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</si>
  <si>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</si>
  <si>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</si>
  <si>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</si>
  <si>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</si>
  <si>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</si>
  <si>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</si>
  <si>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</si>
  <si>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</si>
  <si>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</si>
  <si>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</si>
  <si>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</si>
  <si>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</si>
  <si>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</si>
  <si>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</si>
  <si>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</si>
  <si>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</si>
  <si>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</si>
  <si>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</si>
  <si>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</si>
  <si>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</si>
  <si>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</si>
  <si>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</si>
  <si>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</si>
  <si>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</si>
  <si>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</si>
  <si>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</si>
  <si>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</si>
  <si>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</si>
  <si>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</si>
  <si>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</si>
  <si>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</si>
  <si>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</si>
  <si>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</si>
  <si>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</si>
  <si>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</si>
  <si>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</si>
  <si>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</si>
  <si>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</si>
  <si>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</si>
  <si>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</si>
  <si>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</si>
  <si>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</si>
  <si>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</si>
  <si>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</si>
  <si>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</si>
  <si>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</si>
  <si>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</si>
  <si>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</si>
  <si>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</si>
  <si>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</si>
  <si>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</si>
  <si>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</si>
  <si>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</si>
  <si>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</si>
  <si>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</si>
  <si>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</si>
  <si>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</si>
  <si>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</si>
  <si>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</si>
  <si>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</si>
  <si>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</si>
  <si>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</si>
  <si>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</si>
  <si>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</si>
  <si>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</si>
  <si>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</si>
  <si>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</si>
  <si>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</si>
  <si>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</si>
  <si>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</si>
  <si>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</si>
  <si>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</si>
  <si>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</si>
  <si>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</si>
  <si>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</si>
  <si>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</si>
  <si>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</si>
  <si>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</si>
  <si>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</si>
  <si>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</si>
  <si>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</si>
  <si>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</si>
  <si>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</si>
  <si>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</si>
  <si>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</si>
  <si>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</si>
  <si>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</si>
  <si>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</si>
  <si>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</si>
  <si>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</si>
  <si>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</si>
  <si>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</si>
  <si>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</si>
  <si>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</si>
  <si>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</si>
  <si>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</si>
  <si>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</si>
  <si>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</si>
  <si>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</si>
  <si>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</si>
  <si>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</si>
  <si>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</si>
  <si>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</si>
  <si>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</si>
  <si>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</si>
  <si>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</si>
  <si>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</si>
  <si>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</si>
  <si>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</si>
  <si>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</si>
  <si>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</si>
  <si>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</si>
  <si>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</si>
  <si>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</si>
  <si>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</si>
  <si>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</si>
  <si>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</si>
  <si>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</si>
  <si>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</si>
  <si>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</si>
  <si>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</si>
  <si>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</si>
  <si>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</si>
  <si>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</si>
  <si>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</si>
  <si>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</si>
  <si>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</si>
  <si>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</si>
  <si>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</si>
  <si>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</si>
  <si>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</si>
  <si>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</si>
  <si>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</si>
  <si>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</si>
  <si>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</si>
  <si>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</si>
  <si>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</si>
  <si>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</si>
  <si>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</si>
  <si>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</si>
  <si>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</si>
  <si>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</si>
  <si>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</si>
  <si>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</si>
  <si>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</si>
  <si>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</si>
  <si>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</si>
  <si>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</si>
  <si>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</si>
  <si>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</si>
  <si>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</si>
  <si>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</si>
  <si>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</si>
  <si>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</si>
  <si>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</si>
  <si>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</si>
  <si>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</si>
  <si>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</si>
  <si>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</si>
  <si>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</si>
  <si>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</si>
  <si>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</si>
  <si>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</si>
  <si>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</si>
  <si>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</si>
  <si>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</si>
  <si>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</si>
  <si>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</si>
  <si>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</si>
  <si>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</si>
  <si>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</si>
  <si>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</si>
  <si>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</si>
  <si>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</si>
  <si>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</si>
  <si>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</si>
  <si>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</si>
  <si>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</si>
  <si>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</si>
  <si>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</si>
  <si>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</si>
  <si>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</si>
  <si>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</si>
  <si>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</si>
  <si>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</si>
  <si>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</si>
  <si>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</si>
  <si>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</si>
  <si>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</si>
  <si>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</si>
  <si>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</si>
  <si>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</si>
  <si>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</si>
  <si>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</si>
  <si>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</si>
  <si>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</si>
  <si>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</si>
  <si>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</si>
  <si>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</si>
  <si>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</si>
  <si>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</si>
  <si>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</si>
  <si>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</si>
  <si>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</si>
  <si>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</si>
  <si>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</si>
  <si>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</si>
  <si>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</si>
  <si>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</si>
  <si>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</si>
  <si>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</si>
  <si>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</si>
  <si>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</si>
  <si>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4</t>
  </si>
  <si>
    <t>квартальная</t>
  </si>
  <si>
    <t>123</t>
  </si>
  <si>
    <t>Управление образования администрации Амурского муниципального района</t>
  </si>
  <si>
    <t>2</t>
  </si>
  <si>
    <t>5</t>
  </si>
  <si>
    <t>Приносящая доход деятельность (собственные доходы учреждения)</t>
  </si>
  <si>
    <t>Субсидии на выполнение государственного (муниципального) задания</t>
  </si>
  <si>
    <t>Субсидии на иные цели</t>
  </si>
  <si>
    <t>Главный бухгалтер</t>
  </si>
  <si>
    <t>Е. Ю. Дробот</t>
  </si>
  <si>
    <t>О. А. Павлова</t>
  </si>
  <si>
    <t>МБДОУ пос. Известковый</t>
  </si>
  <si>
    <t>МБДОУ пос. Извекстковый</t>
  </si>
  <si>
    <t>главный бухгалтер</t>
  </si>
  <si>
    <t>48-3-82</t>
  </si>
  <si>
    <t>гл. бухгалтер</t>
  </si>
  <si>
    <t>Павлова О. А.</t>
  </si>
  <si>
    <t>8(42142)48382</t>
  </si>
  <si>
    <t>15</t>
  </si>
  <si>
    <t>01.04.2015</t>
  </si>
  <si>
    <t>июля</t>
  </si>
  <si>
    <t>01.07.2015</t>
  </si>
  <si>
    <t>02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</si>
</sst>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_ ;[Red]\-0.00\ 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 indent="2"/>
    </xf>
    <xf numFmtId="0" fontId="1" fillId="0" borderId="22" xfId="0" applyFont="1" applyFill="1" applyBorder="1" applyAlignment="1">
      <alignment horizontal="left" vertical="center" wrapText="1" indent="2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 wrapText="1" indent="2"/>
    </xf>
    <xf numFmtId="0" fontId="5" fillId="0" borderId="31" xfId="0" applyFont="1" applyFill="1" applyBorder="1" applyAlignment="1">
      <alignment horizontal="left" wrapText="1" indent="1"/>
    </xf>
    <xf numFmtId="49" fontId="1" fillId="0" borderId="32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indent="7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wrapText="1" indent="3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wrapText="1" indent="1"/>
    </xf>
    <xf numFmtId="0" fontId="1" fillId="0" borderId="34" xfId="0" applyFont="1" applyFill="1" applyBorder="1" applyAlignment="1">
      <alignment horizontal="left" indent="2"/>
    </xf>
    <xf numFmtId="2" fontId="1" fillId="0" borderId="35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49" fontId="1" fillId="0" borderId="46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7" xfId="0" applyNumberFormat="1" applyFont="1" applyFill="1" applyBorder="1" applyAlignment="1">
      <alignment horizontal="center"/>
    </xf>
    <xf numFmtId="172" fontId="1" fillId="0" borderId="33" xfId="0" applyNumberFormat="1" applyFont="1" applyFill="1" applyBorder="1" applyAlignment="1">
      <alignment horizontal="center"/>
    </xf>
    <xf numFmtId="172" fontId="1" fillId="0" borderId="47" xfId="0" applyNumberFormat="1" applyFont="1" applyFill="1" applyBorder="1" applyAlignment="1">
      <alignment horizontal="center"/>
    </xf>
    <xf numFmtId="172" fontId="1" fillId="0" borderId="48" xfId="0" applyNumberFormat="1" applyFont="1" applyFill="1" applyBorder="1" applyAlignment="1">
      <alignment horizontal="center"/>
    </xf>
    <xf numFmtId="172" fontId="1" fillId="0" borderId="49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172" fontId="1" fillId="0" borderId="2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 indent="2"/>
    </xf>
    <xf numFmtId="172" fontId="1" fillId="0" borderId="18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172" fontId="1" fillId="0" borderId="28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1" fillId="0" borderId="29" xfId="0" applyNumberFormat="1" applyFont="1" applyFill="1" applyBorder="1" applyAlignment="1">
      <alignment horizontal="center"/>
    </xf>
    <xf numFmtId="172" fontId="1" fillId="0" borderId="5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1" fillId="0" borderId="51" xfId="0" applyNumberFormat="1" applyFont="1" applyFill="1" applyBorder="1" applyAlignment="1">
      <alignment horizontal="center"/>
    </xf>
    <xf numFmtId="172" fontId="1" fillId="0" borderId="25" xfId="0" applyNumberFormat="1" applyFont="1" applyFill="1" applyBorder="1" applyAlignment="1">
      <alignment horizontal="center"/>
    </xf>
    <xf numFmtId="172" fontId="1" fillId="0" borderId="35" xfId="0" applyNumberFormat="1" applyFont="1" applyFill="1" applyBorder="1" applyAlignment="1">
      <alignment horizontal="center"/>
    </xf>
    <xf numFmtId="172" fontId="1" fillId="0" borderId="36" xfId="0" applyNumberFormat="1" applyFont="1" applyFill="1" applyBorder="1" applyAlignment="1">
      <alignment horizontal="center"/>
    </xf>
    <xf numFmtId="172" fontId="1" fillId="0" borderId="38" xfId="0" applyNumberFormat="1" applyFont="1" applyFill="1" applyBorder="1" applyAlignment="1">
      <alignment horizontal="center"/>
    </xf>
    <xf numFmtId="172" fontId="1" fillId="0" borderId="37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5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 indent="2"/>
    </xf>
    <xf numFmtId="2" fontId="1" fillId="0" borderId="51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2" fontId="1" fillId="0" borderId="48" xfId="0" applyNumberFormat="1" applyFont="1" applyFill="1" applyBorder="1" applyAlignment="1">
      <alignment horizontal="center"/>
    </xf>
    <xf numFmtId="2" fontId="1" fillId="0" borderId="49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H160"/>
  <sheetViews>
    <sheetView tabSelected="1" view="pageBreakPreview" zoomScaleSheetLayoutView="100" zoomScalePageLayoutView="0" workbookViewId="0" topLeftCell="A10">
      <selection activeCell="BY24" sqref="BY24:CM25"/>
    </sheetView>
  </sheetViews>
  <sheetFormatPr defaultColWidth="0.875" defaultRowHeight="12.75"/>
  <cols>
    <col min="1" max="16384" width="0.875" style="4" customWidth="1"/>
  </cols>
  <sheetData>
    <row r="1" spans="2:147" ht="12" customHeight="1">
      <c r="B1" s="158" t="s">
        <v>20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</row>
    <row r="2" spans="2:164" ht="12" customHeight="1" thickBot="1">
      <c r="B2" s="158" t="s">
        <v>21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S2" s="155" t="s">
        <v>11</v>
      </c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7"/>
    </row>
    <row r="3" spans="147:164" ht="12" customHeight="1">
      <c r="EQ3" s="5" t="s">
        <v>14</v>
      </c>
      <c r="ES3" s="66" t="s">
        <v>12</v>
      </c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151"/>
    </row>
    <row r="4" spans="61:164" ht="12" customHeight="1">
      <c r="BI4" s="5" t="s">
        <v>23</v>
      </c>
      <c r="BJ4" s="17" t="s">
        <v>274</v>
      </c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6">
        <v>20</v>
      </c>
      <c r="CF4" s="16"/>
      <c r="CG4" s="16"/>
      <c r="CH4" s="16"/>
      <c r="CI4" s="15" t="s">
        <v>272</v>
      </c>
      <c r="CJ4" s="15"/>
      <c r="CK4" s="15"/>
      <c r="CL4" s="4" t="s">
        <v>24</v>
      </c>
      <c r="EQ4" s="5" t="s">
        <v>15</v>
      </c>
      <c r="ES4" s="50" t="s">
        <v>273</v>
      </c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152"/>
    </row>
    <row r="5" spans="1:164" ht="12" customHeight="1">
      <c r="A5" s="4" t="s">
        <v>25</v>
      </c>
      <c r="AX5" s="18" t="s">
        <v>265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Q5" s="5" t="s">
        <v>16</v>
      </c>
      <c r="ES5" s="50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152"/>
    </row>
    <row r="6" spans="1:164" ht="12" customHeight="1">
      <c r="A6" s="4" t="s">
        <v>26</v>
      </c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Q6" s="5"/>
      <c r="ES6" s="50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152"/>
    </row>
    <row r="7" spans="1:164" ht="12" customHeight="1">
      <c r="A7" s="4" t="s">
        <v>27</v>
      </c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Q7" s="5" t="s">
        <v>17</v>
      </c>
      <c r="ES7" s="50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152"/>
    </row>
    <row r="8" spans="1:164" ht="12" customHeight="1">
      <c r="A8" s="4" t="s">
        <v>28</v>
      </c>
      <c r="EQ8" s="5" t="s">
        <v>16</v>
      </c>
      <c r="ES8" s="50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152"/>
    </row>
    <row r="9" spans="1:164" ht="10.5" customHeight="1">
      <c r="A9" s="4" t="s">
        <v>29</v>
      </c>
      <c r="AX9" s="18" t="s">
        <v>256</v>
      </c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Q9" s="5" t="s">
        <v>18</v>
      </c>
      <c r="ES9" s="50" t="s">
        <v>255</v>
      </c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152"/>
    </row>
    <row r="10" spans="1:164" ht="12" customHeight="1">
      <c r="A10" s="4" t="s">
        <v>30</v>
      </c>
      <c r="AX10" s="18" t="s">
        <v>259</v>
      </c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Q10" s="5"/>
      <c r="ES10" s="50" t="s">
        <v>257</v>
      </c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152"/>
    </row>
    <row r="11" spans="1:164" ht="11.25">
      <c r="A11" s="4" t="s">
        <v>31</v>
      </c>
      <c r="EQ11" s="5"/>
      <c r="ES11" s="50" t="s">
        <v>254</v>
      </c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152"/>
    </row>
    <row r="12" spans="1:164" ht="12" thickBot="1">
      <c r="A12" s="4" t="s">
        <v>32</v>
      </c>
      <c r="EQ12" s="5" t="s">
        <v>19</v>
      </c>
      <c r="ES12" s="159" t="s">
        <v>13</v>
      </c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1"/>
    </row>
    <row r="13" spans="1:164" ht="17.25" customHeight="1">
      <c r="A13" s="153" t="s">
        <v>22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</row>
    <row r="14" spans="1:164" ht="11.25">
      <c r="A14" s="60" t="s">
        <v>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1"/>
      <c r="AX14" s="72" t="s">
        <v>1</v>
      </c>
      <c r="AY14" s="73"/>
      <c r="AZ14" s="73"/>
      <c r="BA14" s="73"/>
      <c r="BB14" s="73"/>
      <c r="BC14" s="74"/>
      <c r="BD14" s="72" t="s">
        <v>2</v>
      </c>
      <c r="BE14" s="73"/>
      <c r="BF14" s="73"/>
      <c r="BG14" s="73"/>
      <c r="BH14" s="73"/>
      <c r="BI14" s="73"/>
      <c r="BJ14" s="74"/>
      <c r="BK14" s="72" t="s">
        <v>3</v>
      </c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4"/>
      <c r="BY14" s="81" t="s">
        <v>9</v>
      </c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80"/>
      <c r="ES14" s="72" t="s">
        <v>10</v>
      </c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</row>
    <row r="15" spans="1:164" ht="24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1"/>
      <c r="AX15" s="75"/>
      <c r="AY15" s="76"/>
      <c r="AZ15" s="76"/>
      <c r="BA15" s="76"/>
      <c r="BB15" s="76"/>
      <c r="BC15" s="77"/>
      <c r="BD15" s="75"/>
      <c r="BE15" s="76"/>
      <c r="BF15" s="76"/>
      <c r="BG15" s="76"/>
      <c r="BH15" s="76"/>
      <c r="BI15" s="76"/>
      <c r="BJ15" s="77"/>
      <c r="BK15" s="75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7"/>
      <c r="BY15" s="63" t="s">
        <v>4</v>
      </c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5"/>
      <c r="CN15" s="63" t="s">
        <v>5</v>
      </c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5"/>
      <c r="DD15" s="63" t="s">
        <v>6</v>
      </c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5"/>
      <c r="DQ15" s="63" t="s">
        <v>7</v>
      </c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5"/>
      <c r="ED15" s="63" t="s">
        <v>8</v>
      </c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5"/>
      <c r="ES15" s="75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</row>
    <row r="16" spans="1:164" ht="12" thickBo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80"/>
      <c r="AX16" s="59">
        <v>2</v>
      </c>
      <c r="AY16" s="60"/>
      <c r="AZ16" s="60"/>
      <c r="BA16" s="60"/>
      <c r="BB16" s="60"/>
      <c r="BC16" s="61"/>
      <c r="BD16" s="59">
        <v>3</v>
      </c>
      <c r="BE16" s="60"/>
      <c r="BF16" s="60"/>
      <c r="BG16" s="60"/>
      <c r="BH16" s="60"/>
      <c r="BI16" s="60"/>
      <c r="BJ16" s="61"/>
      <c r="BK16" s="59">
        <v>4</v>
      </c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1"/>
      <c r="BY16" s="59">
        <v>5</v>
      </c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1"/>
      <c r="CN16" s="59">
        <v>6</v>
      </c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1"/>
      <c r="DD16" s="59">
        <v>7</v>
      </c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1"/>
      <c r="DQ16" s="59">
        <v>8</v>
      </c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1"/>
      <c r="ED16" s="59">
        <v>9</v>
      </c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1"/>
      <c r="ES16" s="59">
        <v>10</v>
      </c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</row>
    <row r="17" spans="1:164" ht="11.25">
      <c r="A17" s="95" t="s">
        <v>34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66" t="s">
        <v>33</v>
      </c>
      <c r="AY17" s="67"/>
      <c r="AZ17" s="67"/>
      <c r="BA17" s="67"/>
      <c r="BB17" s="67"/>
      <c r="BC17" s="68"/>
      <c r="BD17" s="69"/>
      <c r="BE17" s="67"/>
      <c r="BF17" s="67"/>
      <c r="BG17" s="67"/>
      <c r="BH17" s="67"/>
      <c r="BI17" s="67"/>
      <c r="BJ17" s="68"/>
      <c r="BK17" s="94">
        <f>BK21+BK36</f>
        <v>918050</v>
      </c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50"/>
      <c r="BY17" s="94">
        <f>BY21+BY36</f>
        <v>0</v>
      </c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50"/>
      <c r="CN17" s="94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50"/>
      <c r="DD17" s="94">
        <f>DD21+DD36</f>
        <v>575769.88</v>
      </c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50"/>
      <c r="DQ17" s="94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50"/>
      <c r="ED17" s="98">
        <f>BY17+DD17</f>
        <v>575769.88</v>
      </c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100"/>
      <c r="ES17" s="94">
        <f>BK17-ED17</f>
        <v>342280.12</v>
      </c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54"/>
    </row>
    <row r="18" spans="1:164" ht="12">
      <c r="A18" s="49" t="s">
        <v>37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50" t="s">
        <v>35</v>
      </c>
      <c r="AY18" s="51"/>
      <c r="AZ18" s="51"/>
      <c r="BA18" s="51"/>
      <c r="BB18" s="51"/>
      <c r="BC18" s="52"/>
      <c r="BD18" s="53" t="s">
        <v>36</v>
      </c>
      <c r="BE18" s="51"/>
      <c r="BF18" s="51"/>
      <c r="BG18" s="51"/>
      <c r="BH18" s="51"/>
      <c r="BI18" s="51"/>
      <c r="BJ18" s="52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7"/>
      <c r="BY18" s="85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7"/>
      <c r="CN18" s="85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7"/>
      <c r="DD18" s="85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7"/>
      <c r="DQ18" s="85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7"/>
      <c r="ED18" s="85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7"/>
      <c r="ES18" s="85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162"/>
    </row>
    <row r="19" spans="1:164" ht="11.25">
      <c r="A19" s="55" t="s">
        <v>39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40" t="s">
        <v>38</v>
      </c>
      <c r="AY19" s="33"/>
      <c r="AZ19" s="33"/>
      <c r="BA19" s="33"/>
      <c r="BB19" s="33"/>
      <c r="BC19" s="34"/>
      <c r="BD19" s="32" t="s">
        <v>36</v>
      </c>
      <c r="BE19" s="33"/>
      <c r="BF19" s="33"/>
      <c r="BG19" s="33"/>
      <c r="BH19" s="33"/>
      <c r="BI19" s="33"/>
      <c r="BJ19" s="34"/>
      <c r="BK19" s="88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1"/>
      <c r="BY19" s="88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1"/>
      <c r="CN19" s="88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1"/>
      <c r="DD19" s="88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1"/>
      <c r="DQ19" s="88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1"/>
      <c r="ED19" s="163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5"/>
      <c r="ES19" s="88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166"/>
    </row>
    <row r="20" spans="1:164" ht="11.25">
      <c r="A20" s="168" t="s">
        <v>40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41"/>
      <c r="AY20" s="17"/>
      <c r="AZ20" s="17"/>
      <c r="BA20" s="17"/>
      <c r="BB20" s="17"/>
      <c r="BC20" s="36"/>
      <c r="BD20" s="35"/>
      <c r="BE20" s="17"/>
      <c r="BF20" s="17"/>
      <c r="BG20" s="17"/>
      <c r="BH20" s="17"/>
      <c r="BI20" s="17"/>
      <c r="BJ20" s="36"/>
      <c r="BK20" s="82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4"/>
      <c r="BY20" s="82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4"/>
      <c r="CN20" s="82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4"/>
      <c r="DD20" s="82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4"/>
      <c r="DQ20" s="82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4"/>
      <c r="ED20" s="163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5"/>
      <c r="ES20" s="82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167"/>
    </row>
    <row r="21" spans="1:164" ht="12">
      <c r="A21" s="49" t="s">
        <v>43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50" t="s">
        <v>41</v>
      </c>
      <c r="AY21" s="51"/>
      <c r="AZ21" s="51"/>
      <c r="BA21" s="51"/>
      <c r="BB21" s="51"/>
      <c r="BC21" s="52"/>
      <c r="BD21" s="53" t="s">
        <v>42</v>
      </c>
      <c r="BE21" s="51"/>
      <c r="BF21" s="51"/>
      <c r="BG21" s="51"/>
      <c r="BH21" s="51"/>
      <c r="BI21" s="51"/>
      <c r="BJ21" s="52"/>
      <c r="BK21" s="85">
        <f>BK47</f>
        <v>918050</v>
      </c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7"/>
      <c r="BY21" s="85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7"/>
      <c r="CN21" s="85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7"/>
      <c r="DD21" s="85">
        <v>575769.88</v>
      </c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7"/>
      <c r="DQ21" s="85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7"/>
      <c r="ED21" s="85">
        <f>BY21+DD21</f>
        <v>575769.88</v>
      </c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7"/>
      <c r="ES21" s="85">
        <f>BK21-ED21</f>
        <v>342280.12</v>
      </c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162"/>
    </row>
    <row r="22" spans="1:164" ht="24" customHeight="1">
      <c r="A22" s="49" t="s">
        <v>44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50" t="s">
        <v>45</v>
      </c>
      <c r="AY22" s="51"/>
      <c r="AZ22" s="51"/>
      <c r="BA22" s="51"/>
      <c r="BB22" s="51"/>
      <c r="BC22" s="52"/>
      <c r="BD22" s="53" t="s">
        <v>46</v>
      </c>
      <c r="BE22" s="51"/>
      <c r="BF22" s="51"/>
      <c r="BG22" s="51"/>
      <c r="BH22" s="51"/>
      <c r="BI22" s="51"/>
      <c r="BJ22" s="52"/>
      <c r="BK22" s="85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7"/>
      <c r="BY22" s="85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7"/>
      <c r="CN22" s="85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7"/>
      <c r="DD22" s="85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7"/>
      <c r="DQ22" s="85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7"/>
      <c r="ED22" s="82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4"/>
      <c r="ES22" s="85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162"/>
    </row>
    <row r="23" spans="1:164" ht="12">
      <c r="A23" s="49" t="s">
        <v>49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50" t="s">
        <v>47</v>
      </c>
      <c r="AY23" s="51"/>
      <c r="AZ23" s="51"/>
      <c r="BA23" s="51"/>
      <c r="BB23" s="51"/>
      <c r="BC23" s="52"/>
      <c r="BD23" s="53" t="s">
        <v>48</v>
      </c>
      <c r="BE23" s="51"/>
      <c r="BF23" s="51"/>
      <c r="BG23" s="51"/>
      <c r="BH23" s="51"/>
      <c r="BI23" s="51"/>
      <c r="BJ23" s="52"/>
      <c r="BK23" s="85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7"/>
      <c r="BY23" s="85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7"/>
      <c r="CN23" s="85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7"/>
      <c r="DD23" s="85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7"/>
      <c r="DQ23" s="85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7"/>
      <c r="ED23" s="85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7"/>
      <c r="ES23" s="85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162"/>
    </row>
    <row r="24" spans="1:164" ht="11.25">
      <c r="A24" s="55" t="s">
        <v>50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40" t="s">
        <v>52</v>
      </c>
      <c r="AY24" s="33"/>
      <c r="AZ24" s="33"/>
      <c r="BA24" s="33"/>
      <c r="BB24" s="33"/>
      <c r="BC24" s="34"/>
      <c r="BD24" s="32" t="s">
        <v>53</v>
      </c>
      <c r="BE24" s="33"/>
      <c r="BF24" s="33"/>
      <c r="BG24" s="33"/>
      <c r="BH24" s="33"/>
      <c r="BI24" s="33"/>
      <c r="BJ24" s="34"/>
      <c r="BK24" s="88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1"/>
      <c r="BY24" s="88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1"/>
      <c r="CN24" s="88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1"/>
      <c r="DD24" s="88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1"/>
      <c r="DQ24" s="88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1"/>
      <c r="ED24" s="88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1"/>
      <c r="ES24" s="88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166"/>
    </row>
    <row r="25" spans="1:164" ht="22.5" customHeight="1">
      <c r="A25" s="48" t="s">
        <v>51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1"/>
      <c r="AY25" s="17"/>
      <c r="AZ25" s="17"/>
      <c r="BA25" s="17"/>
      <c r="BB25" s="17"/>
      <c r="BC25" s="36"/>
      <c r="BD25" s="35"/>
      <c r="BE25" s="17"/>
      <c r="BF25" s="17"/>
      <c r="BG25" s="17"/>
      <c r="BH25" s="17"/>
      <c r="BI25" s="17"/>
      <c r="BJ25" s="36"/>
      <c r="BK25" s="82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4"/>
      <c r="BY25" s="82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4"/>
      <c r="CN25" s="82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4"/>
      <c r="DD25" s="82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4"/>
      <c r="DQ25" s="82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4"/>
      <c r="ED25" s="82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4"/>
      <c r="ES25" s="82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167"/>
    </row>
    <row r="26" spans="1:164" ht="22.5" customHeight="1">
      <c r="A26" s="48" t="s">
        <v>54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1" t="s">
        <v>55</v>
      </c>
      <c r="AY26" s="17"/>
      <c r="AZ26" s="17"/>
      <c r="BA26" s="17"/>
      <c r="BB26" s="17"/>
      <c r="BC26" s="36"/>
      <c r="BD26" s="35" t="s">
        <v>56</v>
      </c>
      <c r="BE26" s="17"/>
      <c r="BF26" s="17"/>
      <c r="BG26" s="17"/>
      <c r="BH26" s="17"/>
      <c r="BI26" s="17"/>
      <c r="BJ26" s="36"/>
      <c r="BK26" s="82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4"/>
      <c r="BY26" s="82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4"/>
      <c r="CN26" s="82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4"/>
      <c r="DD26" s="82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4"/>
      <c r="DQ26" s="82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4"/>
      <c r="ED26" s="82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4"/>
      <c r="ES26" s="82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167"/>
    </row>
    <row r="27" spans="1:164" ht="12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50" t="s">
        <v>58</v>
      </c>
      <c r="AY27" s="51"/>
      <c r="AZ27" s="51"/>
      <c r="BA27" s="51"/>
      <c r="BB27" s="51"/>
      <c r="BC27" s="52"/>
      <c r="BD27" s="53" t="s">
        <v>59</v>
      </c>
      <c r="BE27" s="51"/>
      <c r="BF27" s="51"/>
      <c r="BG27" s="51"/>
      <c r="BH27" s="51"/>
      <c r="BI27" s="51"/>
      <c r="BJ27" s="52"/>
      <c r="BK27" s="85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7"/>
      <c r="BY27" s="85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7"/>
      <c r="CN27" s="85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7"/>
      <c r="DD27" s="85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7"/>
      <c r="DQ27" s="85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7"/>
      <c r="ED27" s="85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7"/>
      <c r="ES27" s="85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162"/>
    </row>
    <row r="28" spans="1:164" ht="11.25">
      <c r="A28" s="55" t="s">
        <v>50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40" t="s">
        <v>61</v>
      </c>
      <c r="AY28" s="33"/>
      <c r="AZ28" s="33"/>
      <c r="BA28" s="33"/>
      <c r="BB28" s="33"/>
      <c r="BC28" s="34"/>
      <c r="BD28" s="32" t="s">
        <v>62</v>
      </c>
      <c r="BE28" s="33"/>
      <c r="BF28" s="33"/>
      <c r="BG28" s="33"/>
      <c r="BH28" s="33"/>
      <c r="BI28" s="33"/>
      <c r="BJ28" s="34"/>
      <c r="BK28" s="88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1"/>
      <c r="BY28" s="88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1"/>
      <c r="CN28" s="88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1"/>
      <c r="DD28" s="88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1"/>
      <c r="DQ28" s="88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1"/>
      <c r="ED28" s="88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1"/>
      <c r="ES28" s="88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166"/>
    </row>
    <row r="29" spans="1:164" ht="11.25">
      <c r="A29" s="48" t="s">
        <v>60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1"/>
      <c r="AY29" s="17"/>
      <c r="AZ29" s="17"/>
      <c r="BA29" s="17"/>
      <c r="BB29" s="17"/>
      <c r="BC29" s="36"/>
      <c r="BD29" s="35"/>
      <c r="BE29" s="17"/>
      <c r="BF29" s="17"/>
      <c r="BG29" s="17"/>
      <c r="BH29" s="17"/>
      <c r="BI29" s="17"/>
      <c r="BJ29" s="36"/>
      <c r="BK29" s="82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4"/>
      <c r="BY29" s="82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4"/>
      <c r="CN29" s="82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4"/>
      <c r="DD29" s="82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4"/>
      <c r="DQ29" s="82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4"/>
      <c r="ED29" s="82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4"/>
      <c r="ES29" s="82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167"/>
    </row>
    <row r="30" spans="1:164" ht="11.25">
      <c r="A30" s="48" t="s">
        <v>63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1" t="s">
        <v>64</v>
      </c>
      <c r="AY30" s="17"/>
      <c r="AZ30" s="17"/>
      <c r="BA30" s="17"/>
      <c r="BB30" s="17"/>
      <c r="BC30" s="36"/>
      <c r="BD30" s="35" t="s">
        <v>65</v>
      </c>
      <c r="BE30" s="17"/>
      <c r="BF30" s="17"/>
      <c r="BG30" s="17"/>
      <c r="BH30" s="17"/>
      <c r="BI30" s="17"/>
      <c r="BJ30" s="36"/>
      <c r="BK30" s="82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4"/>
      <c r="BY30" s="82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4"/>
      <c r="CN30" s="82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4"/>
      <c r="DD30" s="82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4"/>
      <c r="DQ30" s="82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4"/>
      <c r="ED30" s="82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4"/>
      <c r="ES30" s="82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167"/>
    </row>
    <row r="31" spans="1:164" ht="11.25">
      <c r="A31" s="48" t="s">
        <v>66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1" t="s">
        <v>67</v>
      </c>
      <c r="AY31" s="17"/>
      <c r="AZ31" s="17"/>
      <c r="BA31" s="17"/>
      <c r="BB31" s="17"/>
      <c r="BC31" s="36"/>
      <c r="BD31" s="35" t="s">
        <v>68</v>
      </c>
      <c r="BE31" s="17"/>
      <c r="BF31" s="17"/>
      <c r="BG31" s="17"/>
      <c r="BH31" s="17"/>
      <c r="BI31" s="17"/>
      <c r="BJ31" s="36"/>
      <c r="BK31" s="82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4"/>
      <c r="BY31" s="82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4"/>
      <c r="CN31" s="82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4"/>
      <c r="DD31" s="82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4"/>
      <c r="DQ31" s="82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4"/>
      <c r="ED31" s="82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4"/>
      <c r="ES31" s="82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167"/>
    </row>
    <row r="32" spans="1:164" ht="11.25">
      <c r="A32" s="48" t="s">
        <v>69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1" t="s">
        <v>70</v>
      </c>
      <c r="AY32" s="17"/>
      <c r="AZ32" s="17"/>
      <c r="BA32" s="17"/>
      <c r="BB32" s="17"/>
      <c r="BC32" s="36"/>
      <c r="BD32" s="35" t="s">
        <v>71</v>
      </c>
      <c r="BE32" s="17"/>
      <c r="BF32" s="17"/>
      <c r="BG32" s="17"/>
      <c r="BH32" s="17"/>
      <c r="BI32" s="17"/>
      <c r="BJ32" s="36"/>
      <c r="BK32" s="82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4"/>
      <c r="BY32" s="82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4"/>
      <c r="CN32" s="82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4"/>
      <c r="DD32" s="82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4"/>
      <c r="DQ32" s="82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4"/>
      <c r="ED32" s="82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4"/>
      <c r="ES32" s="82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167"/>
    </row>
    <row r="33" spans="1:164" ht="11.25">
      <c r="A33" s="48" t="s">
        <v>78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1" t="s">
        <v>72</v>
      </c>
      <c r="AY33" s="17"/>
      <c r="AZ33" s="17"/>
      <c r="BA33" s="17"/>
      <c r="BB33" s="17"/>
      <c r="BC33" s="36"/>
      <c r="BD33" s="35" t="s">
        <v>75</v>
      </c>
      <c r="BE33" s="17"/>
      <c r="BF33" s="17"/>
      <c r="BG33" s="17"/>
      <c r="BH33" s="17"/>
      <c r="BI33" s="17"/>
      <c r="BJ33" s="36"/>
      <c r="BK33" s="82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4"/>
      <c r="BY33" s="82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4"/>
      <c r="CN33" s="82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4"/>
      <c r="DD33" s="82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4"/>
      <c r="DQ33" s="82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4"/>
      <c r="ED33" s="82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4"/>
      <c r="ES33" s="82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167"/>
    </row>
    <row r="34" spans="1:164" ht="11.25">
      <c r="A34" s="48" t="s">
        <v>79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1" t="s">
        <v>73</v>
      </c>
      <c r="AY34" s="17"/>
      <c r="AZ34" s="17"/>
      <c r="BA34" s="17"/>
      <c r="BB34" s="17"/>
      <c r="BC34" s="36"/>
      <c r="BD34" s="35" t="s">
        <v>76</v>
      </c>
      <c r="BE34" s="17"/>
      <c r="BF34" s="17"/>
      <c r="BG34" s="17"/>
      <c r="BH34" s="17"/>
      <c r="BI34" s="17"/>
      <c r="BJ34" s="36"/>
      <c r="BK34" s="82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4"/>
      <c r="BY34" s="82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4"/>
      <c r="CN34" s="82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4"/>
      <c r="DD34" s="82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4"/>
      <c r="DQ34" s="82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4"/>
      <c r="ED34" s="82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4"/>
      <c r="ES34" s="82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167"/>
    </row>
    <row r="35" spans="1:164" ht="11.25">
      <c r="A35" s="48" t="s">
        <v>80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1" t="s">
        <v>74</v>
      </c>
      <c r="AY35" s="17"/>
      <c r="AZ35" s="17"/>
      <c r="BA35" s="17"/>
      <c r="BB35" s="17"/>
      <c r="BC35" s="36"/>
      <c r="BD35" s="35" t="s">
        <v>77</v>
      </c>
      <c r="BE35" s="17"/>
      <c r="BF35" s="17"/>
      <c r="BG35" s="17"/>
      <c r="BH35" s="17"/>
      <c r="BI35" s="17"/>
      <c r="BJ35" s="36"/>
      <c r="BK35" s="82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4"/>
      <c r="BY35" s="82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4"/>
      <c r="CN35" s="82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4"/>
      <c r="DD35" s="82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4"/>
      <c r="DQ35" s="82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4"/>
      <c r="ED35" s="82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4"/>
      <c r="ES35" s="82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167"/>
    </row>
    <row r="36" spans="1:164" ht="12">
      <c r="A36" s="49" t="s">
        <v>81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50" t="s">
        <v>82</v>
      </c>
      <c r="AY36" s="51"/>
      <c r="AZ36" s="51"/>
      <c r="BA36" s="51"/>
      <c r="BB36" s="51"/>
      <c r="BC36" s="52"/>
      <c r="BD36" s="53" t="s">
        <v>83</v>
      </c>
      <c r="BE36" s="51"/>
      <c r="BF36" s="51"/>
      <c r="BG36" s="51"/>
      <c r="BH36" s="51"/>
      <c r="BI36" s="51"/>
      <c r="BJ36" s="52"/>
      <c r="BK36" s="85">
        <f>BK41</f>
        <v>0</v>
      </c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7"/>
      <c r="BY36" s="85">
        <f>BY41</f>
        <v>0</v>
      </c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7"/>
      <c r="CN36" s="85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7"/>
      <c r="DD36" s="85">
        <f>DD41</f>
        <v>0</v>
      </c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7"/>
      <c r="DQ36" s="85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7"/>
      <c r="ED36" s="85">
        <f>BY36+DD36</f>
        <v>0</v>
      </c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7"/>
      <c r="ES36" s="85">
        <f>BK36-ED36</f>
        <v>0</v>
      </c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162"/>
    </row>
    <row r="37" spans="1:164" ht="11.25">
      <c r="A37" s="55" t="s">
        <v>39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40" t="s">
        <v>38</v>
      </c>
      <c r="AY37" s="33"/>
      <c r="AZ37" s="33"/>
      <c r="BA37" s="33"/>
      <c r="BB37" s="33"/>
      <c r="BC37" s="34"/>
      <c r="BD37" s="32" t="s">
        <v>83</v>
      </c>
      <c r="BE37" s="33"/>
      <c r="BF37" s="33"/>
      <c r="BG37" s="33"/>
      <c r="BH37" s="33"/>
      <c r="BI37" s="33"/>
      <c r="BJ37" s="34"/>
      <c r="BK37" s="88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1"/>
      <c r="BY37" s="88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1"/>
      <c r="CN37" s="88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1"/>
      <c r="DD37" s="88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1"/>
      <c r="DQ37" s="88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1"/>
      <c r="ED37" s="88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1"/>
      <c r="ES37" s="88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166"/>
    </row>
    <row r="38" spans="1:164" ht="22.5" customHeight="1">
      <c r="A38" s="48" t="s">
        <v>84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1"/>
      <c r="AY38" s="17"/>
      <c r="AZ38" s="17"/>
      <c r="BA38" s="17"/>
      <c r="BB38" s="17"/>
      <c r="BC38" s="36"/>
      <c r="BD38" s="35"/>
      <c r="BE38" s="17"/>
      <c r="BF38" s="17"/>
      <c r="BG38" s="17"/>
      <c r="BH38" s="17"/>
      <c r="BI38" s="17"/>
      <c r="BJ38" s="36"/>
      <c r="BK38" s="82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4"/>
      <c r="BY38" s="82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4"/>
      <c r="CN38" s="82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4"/>
      <c r="DD38" s="82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4"/>
      <c r="DQ38" s="82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4"/>
      <c r="ED38" s="82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4"/>
      <c r="ES38" s="82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167"/>
    </row>
    <row r="39" spans="1:164" ht="11.25">
      <c r="A39" s="48" t="s">
        <v>250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1" t="s">
        <v>85</v>
      </c>
      <c r="AY39" s="17"/>
      <c r="AZ39" s="17"/>
      <c r="BA39" s="17"/>
      <c r="BB39" s="17"/>
      <c r="BC39" s="36"/>
      <c r="BD39" s="35" t="s">
        <v>83</v>
      </c>
      <c r="BE39" s="17"/>
      <c r="BF39" s="17"/>
      <c r="BG39" s="17"/>
      <c r="BH39" s="17"/>
      <c r="BI39" s="17"/>
      <c r="BJ39" s="36"/>
      <c r="BK39" s="82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4"/>
      <c r="BY39" s="82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4"/>
      <c r="CN39" s="82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4"/>
      <c r="DD39" s="82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4"/>
      <c r="DQ39" s="82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4"/>
      <c r="ED39" s="82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4"/>
      <c r="ES39" s="163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9"/>
    </row>
    <row r="40" spans="1:164" ht="11.25">
      <c r="A40" s="48" t="s">
        <v>87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1" t="s">
        <v>86</v>
      </c>
      <c r="AY40" s="17"/>
      <c r="AZ40" s="17"/>
      <c r="BA40" s="17"/>
      <c r="BB40" s="17"/>
      <c r="BC40" s="36"/>
      <c r="BD40" s="35" t="s">
        <v>83</v>
      </c>
      <c r="BE40" s="17"/>
      <c r="BF40" s="17"/>
      <c r="BG40" s="17"/>
      <c r="BH40" s="17"/>
      <c r="BI40" s="17"/>
      <c r="BJ40" s="36"/>
      <c r="BK40" s="82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4"/>
      <c r="BY40" s="82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4"/>
      <c r="CN40" s="82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4"/>
      <c r="DD40" s="82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4"/>
      <c r="DQ40" s="82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4"/>
      <c r="ED40" s="82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4"/>
      <c r="ES40" s="85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162"/>
    </row>
    <row r="41" spans="1:164" ht="12" thickBot="1">
      <c r="A41" s="170" t="s">
        <v>88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24" t="s">
        <v>89</v>
      </c>
      <c r="AY41" s="25"/>
      <c r="AZ41" s="25"/>
      <c r="BA41" s="25"/>
      <c r="BB41" s="25"/>
      <c r="BC41" s="26"/>
      <c r="BD41" s="43" t="s">
        <v>83</v>
      </c>
      <c r="BE41" s="25"/>
      <c r="BF41" s="25"/>
      <c r="BG41" s="25"/>
      <c r="BH41" s="25"/>
      <c r="BI41" s="25"/>
      <c r="BJ41" s="26"/>
      <c r="BK41" s="171">
        <v>0</v>
      </c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3"/>
      <c r="BY41" s="171">
        <v>0</v>
      </c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3"/>
      <c r="CN41" s="171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3"/>
      <c r="DD41" s="171">
        <v>0</v>
      </c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3"/>
      <c r="DQ41" s="171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3"/>
      <c r="ED41" s="171">
        <f>BY41+DD41</f>
        <v>0</v>
      </c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3"/>
      <c r="ES41" s="171">
        <f>BK41-ED41</f>
        <v>0</v>
      </c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4"/>
    </row>
    <row r="42" spans="30:164" ht="12">
      <c r="AD42" s="97" t="s">
        <v>91</v>
      </c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FH42" s="5" t="s">
        <v>90</v>
      </c>
    </row>
    <row r="43" ht="3.75" customHeight="1"/>
    <row r="44" spans="1:164" ht="11.25">
      <c r="A44" s="60" t="s">
        <v>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1"/>
      <c r="AX44" s="72" t="s">
        <v>1</v>
      </c>
      <c r="AY44" s="73"/>
      <c r="AZ44" s="73"/>
      <c r="BA44" s="73"/>
      <c r="BB44" s="73"/>
      <c r="BC44" s="74"/>
      <c r="BD44" s="72" t="s">
        <v>2</v>
      </c>
      <c r="BE44" s="73"/>
      <c r="BF44" s="73"/>
      <c r="BG44" s="73"/>
      <c r="BH44" s="73"/>
      <c r="BI44" s="73"/>
      <c r="BJ44" s="74"/>
      <c r="BK44" s="72" t="s">
        <v>3</v>
      </c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4"/>
      <c r="BY44" s="81" t="s">
        <v>9</v>
      </c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80"/>
      <c r="ES44" s="72" t="s">
        <v>10</v>
      </c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</row>
    <row r="45" spans="1:164" ht="24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1"/>
      <c r="AX45" s="75"/>
      <c r="AY45" s="76"/>
      <c r="AZ45" s="76"/>
      <c r="BA45" s="76"/>
      <c r="BB45" s="76"/>
      <c r="BC45" s="77"/>
      <c r="BD45" s="75"/>
      <c r="BE45" s="76"/>
      <c r="BF45" s="76"/>
      <c r="BG45" s="76"/>
      <c r="BH45" s="76"/>
      <c r="BI45" s="76"/>
      <c r="BJ45" s="77"/>
      <c r="BK45" s="75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7"/>
      <c r="BY45" s="63" t="s">
        <v>4</v>
      </c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5"/>
      <c r="CN45" s="63" t="s">
        <v>5</v>
      </c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5"/>
      <c r="DD45" s="63" t="s">
        <v>6</v>
      </c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5"/>
      <c r="DQ45" s="63" t="s">
        <v>7</v>
      </c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5"/>
      <c r="ED45" s="63" t="s">
        <v>8</v>
      </c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75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</row>
    <row r="46" spans="1:164" ht="12" thickBot="1">
      <c r="A46" s="79">
        <v>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80"/>
      <c r="AX46" s="59">
        <v>2</v>
      </c>
      <c r="AY46" s="60"/>
      <c r="AZ46" s="60"/>
      <c r="BA46" s="60"/>
      <c r="BB46" s="60"/>
      <c r="BC46" s="61"/>
      <c r="BD46" s="59">
        <v>3</v>
      </c>
      <c r="BE46" s="60"/>
      <c r="BF46" s="60"/>
      <c r="BG46" s="60"/>
      <c r="BH46" s="60"/>
      <c r="BI46" s="60"/>
      <c r="BJ46" s="61"/>
      <c r="BK46" s="59">
        <v>4</v>
      </c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1"/>
      <c r="BY46" s="59">
        <v>5</v>
      </c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1"/>
      <c r="CN46" s="59">
        <v>6</v>
      </c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1"/>
      <c r="DD46" s="59">
        <v>7</v>
      </c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1"/>
      <c r="DQ46" s="59">
        <v>8</v>
      </c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1"/>
      <c r="ED46" s="59">
        <v>9</v>
      </c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1"/>
      <c r="ES46" s="59">
        <v>10</v>
      </c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</row>
    <row r="47" spans="1:164" ht="11.25">
      <c r="A47" s="95" t="s">
        <v>92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66" t="s">
        <v>93</v>
      </c>
      <c r="AY47" s="67"/>
      <c r="AZ47" s="67"/>
      <c r="BA47" s="67"/>
      <c r="BB47" s="67"/>
      <c r="BC47" s="68"/>
      <c r="BD47" s="69" t="s">
        <v>59</v>
      </c>
      <c r="BE47" s="67"/>
      <c r="BF47" s="67"/>
      <c r="BG47" s="67"/>
      <c r="BH47" s="67"/>
      <c r="BI47" s="67"/>
      <c r="BJ47" s="68"/>
      <c r="BK47" s="145">
        <f>BK48+BK54+BK62+BK66+BK75+BK79+BK83+BK84</f>
        <v>918050</v>
      </c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7"/>
      <c r="BY47" s="145">
        <f>BY48+BY54+BY62+BY66+BY75+BY79+BY83+BY84+BY90</f>
        <v>454289.94</v>
      </c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7"/>
      <c r="CN47" s="145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7"/>
      <c r="DD47" s="145">
        <f>DD48+DD54+DD62+DD66+DD75+DD79+DD83+DD84</f>
        <v>0</v>
      </c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7"/>
      <c r="DQ47" s="145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7"/>
      <c r="ED47" s="145">
        <f>ED48+ED54+ED62+ED66+ED75+ED79+ED83+ED84+ED90</f>
        <v>454289.94</v>
      </c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7"/>
      <c r="ES47" s="145">
        <f>BK47-ED47</f>
        <v>463760.06</v>
      </c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8"/>
    </row>
    <row r="48" spans="1:164" ht="11.25">
      <c r="A48" s="55" t="s">
        <v>50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40" t="s">
        <v>95</v>
      </c>
      <c r="AY48" s="33"/>
      <c r="AZ48" s="33"/>
      <c r="BA48" s="33"/>
      <c r="BB48" s="33"/>
      <c r="BC48" s="34"/>
      <c r="BD48" s="32" t="s">
        <v>96</v>
      </c>
      <c r="BE48" s="33"/>
      <c r="BF48" s="33"/>
      <c r="BG48" s="33"/>
      <c r="BH48" s="33"/>
      <c r="BI48" s="33"/>
      <c r="BJ48" s="34"/>
      <c r="BK48" s="89">
        <f>BK50+BK52+BK53</f>
        <v>32550</v>
      </c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9"/>
      <c r="BY48" s="89">
        <f>BY50+BY52+BY53</f>
        <v>9532.29</v>
      </c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9"/>
      <c r="CN48" s="89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9"/>
      <c r="DD48" s="89">
        <f>DD50+DD52+DD53</f>
        <v>0</v>
      </c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9"/>
      <c r="DQ48" s="89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9"/>
      <c r="ED48" s="89">
        <f>ED50+ED52+ED53</f>
        <v>9532.29</v>
      </c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9"/>
      <c r="ES48" s="89">
        <f>BK48-ED48</f>
        <v>23017.71</v>
      </c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40"/>
    </row>
    <row r="49" spans="1:164" ht="24" customHeight="1">
      <c r="A49" s="92" t="s">
        <v>94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41"/>
      <c r="AY49" s="17"/>
      <c r="AZ49" s="17"/>
      <c r="BA49" s="17"/>
      <c r="BB49" s="17"/>
      <c r="BC49" s="36"/>
      <c r="BD49" s="35"/>
      <c r="BE49" s="17"/>
      <c r="BF49" s="17"/>
      <c r="BG49" s="17"/>
      <c r="BH49" s="17"/>
      <c r="BI49" s="17"/>
      <c r="BJ49" s="36"/>
      <c r="BK49" s="134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6"/>
      <c r="BY49" s="134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6"/>
      <c r="CN49" s="134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6"/>
      <c r="DD49" s="134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6"/>
      <c r="DQ49" s="134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6"/>
      <c r="ED49" s="134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6"/>
      <c r="ES49" s="134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44"/>
    </row>
    <row r="50" spans="1:164" ht="11.25">
      <c r="A50" s="55" t="s">
        <v>50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40" t="s">
        <v>98</v>
      </c>
      <c r="AY50" s="33"/>
      <c r="AZ50" s="33"/>
      <c r="BA50" s="33"/>
      <c r="BB50" s="33"/>
      <c r="BC50" s="34"/>
      <c r="BD50" s="32" t="s">
        <v>99</v>
      </c>
      <c r="BE50" s="33"/>
      <c r="BF50" s="33"/>
      <c r="BG50" s="33"/>
      <c r="BH50" s="33"/>
      <c r="BI50" s="33"/>
      <c r="BJ50" s="34"/>
      <c r="BK50" s="89">
        <v>25000</v>
      </c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9"/>
      <c r="BY50" s="89">
        <v>7321.27</v>
      </c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9"/>
      <c r="CN50" s="89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9"/>
      <c r="DD50" s="89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9"/>
      <c r="DQ50" s="89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9"/>
      <c r="ED50" s="89">
        <f>BY50+DD50</f>
        <v>7321.27</v>
      </c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9"/>
      <c r="ES50" s="89">
        <f>BK50-ED50</f>
        <v>17678.73</v>
      </c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40"/>
    </row>
    <row r="51" spans="1:164" ht="11.25">
      <c r="A51" s="48" t="s">
        <v>97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1"/>
      <c r="AY51" s="17"/>
      <c r="AZ51" s="17"/>
      <c r="BA51" s="17"/>
      <c r="BB51" s="17"/>
      <c r="BC51" s="36"/>
      <c r="BD51" s="35"/>
      <c r="BE51" s="17"/>
      <c r="BF51" s="17"/>
      <c r="BG51" s="17"/>
      <c r="BH51" s="17"/>
      <c r="BI51" s="17"/>
      <c r="BJ51" s="36"/>
      <c r="BK51" s="134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6"/>
      <c r="BY51" s="134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6"/>
      <c r="CN51" s="134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6"/>
      <c r="DD51" s="134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6"/>
      <c r="DQ51" s="134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6"/>
      <c r="ED51" s="134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6"/>
      <c r="ES51" s="134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44"/>
    </row>
    <row r="52" spans="1:164" ht="11.25">
      <c r="A52" s="48" t="s">
        <v>100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1" t="s">
        <v>101</v>
      </c>
      <c r="AY52" s="17"/>
      <c r="AZ52" s="17"/>
      <c r="BA52" s="17"/>
      <c r="BB52" s="17"/>
      <c r="BC52" s="36"/>
      <c r="BD52" s="35" t="s">
        <v>102</v>
      </c>
      <c r="BE52" s="17"/>
      <c r="BF52" s="17"/>
      <c r="BG52" s="17"/>
      <c r="BH52" s="17"/>
      <c r="BI52" s="17"/>
      <c r="BJ52" s="36"/>
      <c r="BK52" s="134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6"/>
      <c r="BY52" s="134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6"/>
      <c r="CN52" s="134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6"/>
      <c r="DD52" s="134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6"/>
      <c r="DQ52" s="134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6"/>
      <c r="ED52" s="134">
        <f>BY52+DD52</f>
        <v>0</v>
      </c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6"/>
      <c r="ES52" s="134">
        <f>BK52-ED52</f>
        <v>0</v>
      </c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44"/>
    </row>
    <row r="53" spans="1:164" ht="11.25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1" t="s">
        <v>104</v>
      </c>
      <c r="AY53" s="17"/>
      <c r="AZ53" s="17"/>
      <c r="BA53" s="17"/>
      <c r="BB53" s="17"/>
      <c r="BC53" s="36"/>
      <c r="BD53" s="35" t="s">
        <v>105</v>
      </c>
      <c r="BE53" s="17"/>
      <c r="BF53" s="17"/>
      <c r="BG53" s="17"/>
      <c r="BH53" s="17"/>
      <c r="BI53" s="17"/>
      <c r="BJ53" s="36"/>
      <c r="BK53" s="134">
        <v>7550</v>
      </c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6"/>
      <c r="BY53" s="134">
        <v>2211.02</v>
      </c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6"/>
      <c r="CN53" s="134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6"/>
      <c r="DD53" s="134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6"/>
      <c r="DQ53" s="134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6"/>
      <c r="ED53" s="134">
        <f>BY53+DD53</f>
        <v>2211.02</v>
      </c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6"/>
      <c r="ES53" s="134">
        <f>BK53-ED53</f>
        <v>5338.98</v>
      </c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44"/>
    </row>
    <row r="54" spans="1:164" ht="12">
      <c r="A54" s="49" t="s">
        <v>106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50" t="s">
        <v>107</v>
      </c>
      <c r="AY54" s="51"/>
      <c r="AZ54" s="51"/>
      <c r="BA54" s="51"/>
      <c r="BB54" s="51"/>
      <c r="BC54" s="52"/>
      <c r="BD54" s="53" t="s">
        <v>108</v>
      </c>
      <c r="BE54" s="51"/>
      <c r="BF54" s="51"/>
      <c r="BG54" s="51"/>
      <c r="BH54" s="51"/>
      <c r="BI54" s="51"/>
      <c r="BJ54" s="52"/>
      <c r="BK54" s="122">
        <f>BK55+BK57+BK58+BK59+BK60+BK61</f>
        <v>25500</v>
      </c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37"/>
      <c r="BY54" s="122">
        <f>BY55+BY57+BY58+BY59+BY60+BY61</f>
        <v>21062.2</v>
      </c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37"/>
      <c r="CN54" s="122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37"/>
      <c r="DD54" s="122">
        <f>DD55+DD57+DD58+DD59+DD60+DD61</f>
        <v>0</v>
      </c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37"/>
      <c r="DQ54" s="122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37"/>
      <c r="ED54" s="122">
        <f>ED55+ED57+ED58+ED59+ED60+ED61</f>
        <v>21062.2</v>
      </c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37"/>
      <c r="ES54" s="122">
        <f>BK54-ED54</f>
        <v>4437.799999999999</v>
      </c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4"/>
    </row>
    <row r="55" spans="1:164" ht="11.25">
      <c r="A55" s="55" t="s">
        <v>50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40" t="s">
        <v>110</v>
      </c>
      <c r="AY55" s="33"/>
      <c r="AZ55" s="33"/>
      <c r="BA55" s="33"/>
      <c r="BB55" s="33"/>
      <c r="BC55" s="34"/>
      <c r="BD55" s="32" t="s">
        <v>111</v>
      </c>
      <c r="BE55" s="33"/>
      <c r="BF55" s="33"/>
      <c r="BG55" s="33"/>
      <c r="BH55" s="33"/>
      <c r="BI55" s="33"/>
      <c r="BJ55" s="34"/>
      <c r="BK55" s="89">
        <v>5500</v>
      </c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9"/>
      <c r="BY55" s="89">
        <v>2289.8</v>
      </c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9"/>
      <c r="CN55" s="89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9"/>
      <c r="DD55" s="89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9"/>
      <c r="DQ55" s="89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9"/>
      <c r="ED55" s="89">
        <f>BY55+DD55</f>
        <v>2289.8</v>
      </c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9"/>
      <c r="ES55" s="89">
        <f>BK55-ED55</f>
        <v>3210.2</v>
      </c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40"/>
    </row>
    <row r="56" spans="1:164" ht="11.25">
      <c r="A56" s="48" t="s">
        <v>109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1"/>
      <c r="AY56" s="17"/>
      <c r="AZ56" s="17"/>
      <c r="BA56" s="17"/>
      <c r="BB56" s="17"/>
      <c r="BC56" s="36"/>
      <c r="BD56" s="35"/>
      <c r="BE56" s="17"/>
      <c r="BF56" s="17"/>
      <c r="BG56" s="17"/>
      <c r="BH56" s="17"/>
      <c r="BI56" s="17"/>
      <c r="BJ56" s="36"/>
      <c r="BK56" s="134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6"/>
      <c r="BY56" s="134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6"/>
      <c r="CN56" s="134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6"/>
      <c r="DD56" s="134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6"/>
      <c r="DQ56" s="134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6"/>
      <c r="ED56" s="134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6"/>
      <c r="ES56" s="134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44"/>
    </row>
    <row r="57" spans="1:164" ht="11.25">
      <c r="A57" s="48" t="s">
        <v>112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1" t="s">
        <v>113</v>
      </c>
      <c r="AY57" s="17"/>
      <c r="AZ57" s="17"/>
      <c r="BA57" s="17"/>
      <c r="BB57" s="17"/>
      <c r="BC57" s="36"/>
      <c r="BD57" s="35" t="s">
        <v>114</v>
      </c>
      <c r="BE57" s="17"/>
      <c r="BF57" s="17"/>
      <c r="BG57" s="17"/>
      <c r="BH57" s="17"/>
      <c r="BI57" s="17"/>
      <c r="BJ57" s="36"/>
      <c r="BK57" s="134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6"/>
      <c r="BY57" s="134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6"/>
      <c r="CN57" s="134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6"/>
      <c r="DD57" s="134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6"/>
      <c r="DQ57" s="134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6"/>
      <c r="ED57" s="134">
        <f>BY57+DD57</f>
        <v>0</v>
      </c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6"/>
      <c r="ES57" s="122">
        <f aca="true" t="shared" si="0" ref="ES57:ES63">BK57-ED57</f>
        <v>0</v>
      </c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4"/>
    </row>
    <row r="58" spans="1:164" ht="11.25">
      <c r="A58" s="48" t="s">
        <v>115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1" t="s">
        <v>116</v>
      </c>
      <c r="AY58" s="17"/>
      <c r="AZ58" s="17"/>
      <c r="BA58" s="17"/>
      <c r="BB58" s="17"/>
      <c r="BC58" s="36"/>
      <c r="BD58" s="35" t="s">
        <v>117</v>
      </c>
      <c r="BE58" s="17"/>
      <c r="BF58" s="17"/>
      <c r="BG58" s="17"/>
      <c r="BH58" s="17"/>
      <c r="BI58" s="17"/>
      <c r="BJ58" s="36"/>
      <c r="BK58" s="134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6"/>
      <c r="BY58" s="134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6"/>
      <c r="CN58" s="134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6"/>
      <c r="DD58" s="134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6"/>
      <c r="DQ58" s="134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6"/>
      <c r="ED58" s="134">
        <f>BY58+DD58</f>
        <v>0</v>
      </c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6"/>
      <c r="ES58" s="122">
        <f t="shared" si="0"/>
        <v>0</v>
      </c>
      <c r="ET58" s="123"/>
      <c r="EU58" s="123"/>
      <c r="EV58" s="123"/>
      <c r="EW58" s="123"/>
      <c r="EX58" s="123"/>
      <c r="EY58" s="123"/>
      <c r="EZ58" s="123"/>
      <c r="FA58" s="123"/>
      <c r="FB58" s="123"/>
      <c r="FC58" s="123"/>
      <c r="FD58" s="123"/>
      <c r="FE58" s="123"/>
      <c r="FF58" s="123"/>
      <c r="FG58" s="123"/>
      <c r="FH58" s="124"/>
    </row>
    <row r="59" spans="1:164" ht="11.25">
      <c r="A59" s="48" t="s">
        <v>118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1" t="s">
        <v>119</v>
      </c>
      <c r="AY59" s="17"/>
      <c r="AZ59" s="17"/>
      <c r="BA59" s="17"/>
      <c r="BB59" s="17"/>
      <c r="BC59" s="36"/>
      <c r="BD59" s="35" t="s">
        <v>120</v>
      </c>
      <c r="BE59" s="17"/>
      <c r="BF59" s="17"/>
      <c r="BG59" s="17"/>
      <c r="BH59" s="17"/>
      <c r="BI59" s="17"/>
      <c r="BJ59" s="36"/>
      <c r="BK59" s="134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6"/>
      <c r="BY59" s="134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6"/>
      <c r="CN59" s="134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6"/>
      <c r="DD59" s="134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6"/>
      <c r="DQ59" s="134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6"/>
      <c r="ED59" s="134">
        <f>BY59+DD59</f>
        <v>0</v>
      </c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6"/>
      <c r="ES59" s="122">
        <f t="shared" si="0"/>
        <v>0</v>
      </c>
      <c r="ET59" s="123"/>
      <c r="EU59" s="123"/>
      <c r="EV59" s="123"/>
      <c r="EW59" s="123"/>
      <c r="EX59" s="123"/>
      <c r="EY59" s="123"/>
      <c r="EZ59" s="123"/>
      <c r="FA59" s="123"/>
      <c r="FB59" s="123"/>
      <c r="FC59" s="123"/>
      <c r="FD59" s="123"/>
      <c r="FE59" s="123"/>
      <c r="FF59" s="123"/>
      <c r="FG59" s="123"/>
      <c r="FH59" s="124"/>
    </row>
    <row r="60" spans="1:164" ht="11.25">
      <c r="A60" s="48" t="s">
        <v>121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1" t="s">
        <v>122</v>
      </c>
      <c r="AY60" s="17"/>
      <c r="AZ60" s="17"/>
      <c r="BA60" s="17"/>
      <c r="BB60" s="17"/>
      <c r="BC60" s="36"/>
      <c r="BD60" s="35" t="s">
        <v>123</v>
      </c>
      <c r="BE60" s="17"/>
      <c r="BF60" s="17"/>
      <c r="BG60" s="17"/>
      <c r="BH60" s="17"/>
      <c r="BI60" s="17"/>
      <c r="BJ60" s="36"/>
      <c r="BK60" s="134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6"/>
      <c r="BY60" s="134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6"/>
      <c r="CN60" s="134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6"/>
      <c r="DD60" s="134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6"/>
      <c r="DQ60" s="134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6"/>
      <c r="ED60" s="134">
        <f>BY60+DD60</f>
        <v>0</v>
      </c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6"/>
      <c r="ES60" s="122">
        <f t="shared" si="0"/>
        <v>0</v>
      </c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4"/>
    </row>
    <row r="61" spans="1:164" ht="11.25">
      <c r="A61" s="48" t="s">
        <v>124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1" t="s">
        <v>125</v>
      </c>
      <c r="AY61" s="17"/>
      <c r="AZ61" s="17"/>
      <c r="BA61" s="17"/>
      <c r="BB61" s="17"/>
      <c r="BC61" s="36"/>
      <c r="BD61" s="35" t="s">
        <v>126</v>
      </c>
      <c r="BE61" s="17"/>
      <c r="BF61" s="17"/>
      <c r="BG61" s="17"/>
      <c r="BH61" s="17"/>
      <c r="BI61" s="17"/>
      <c r="BJ61" s="36"/>
      <c r="BK61" s="134">
        <v>20000</v>
      </c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6"/>
      <c r="BY61" s="134">
        <v>18772.4</v>
      </c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6"/>
      <c r="CN61" s="134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6"/>
      <c r="DD61" s="134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6"/>
      <c r="DQ61" s="134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6"/>
      <c r="ED61" s="134">
        <f>BY61+DD61</f>
        <v>18772.4</v>
      </c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6"/>
      <c r="ES61" s="122">
        <f t="shared" si="0"/>
        <v>1227.5999999999985</v>
      </c>
      <c r="ET61" s="123"/>
      <c r="EU61" s="123"/>
      <c r="EV61" s="123"/>
      <c r="EW61" s="123"/>
      <c r="EX61" s="123"/>
      <c r="EY61" s="123"/>
      <c r="EZ61" s="123"/>
      <c r="FA61" s="123"/>
      <c r="FB61" s="123"/>
      <c r="FC61" s="123"/>
      <c r="FD61" s="123"/>
      <c r="FE61" s="123"/>
      <c r="FF61" s="123"/>
      <c r="FG61" s="123"/>
      <c r="FH61" s="124"/>
    </row>
    <row r="62" spans="1:164" ht="12">
      <c r="A62" s="49" t="s">
        <v>127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50" t="s">
        <v>128</v>
      </c>
      <c r="AY62" s="51"/>
      <c r="AZ62" s="51"/>
      <c r="BA62" s="51"/>
      <c r="BB62" s="51"/>
      <c r="BC62" s="52"/>
      <c r="BD62" s="53" t="s">
        <v>129</v>
      </c>
      <c r="BE62" s="51"/>
      <c r="BF62" s="51"/>
      <c r="BG62" s="51"/>
      <c r="BH62" s="51"/>
      <c r="BI62" s="51"/>
      <c r="BJ62" s="52"/>
      <c r="BK62" s="122">
        <f>BK63+BK65</f>
        <v>0</v>
      </c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37"/>
      <c r="BY62" s="122">
        <f>BY63+BY65</f>
        <v>0</v>
      </c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37"/>
      <c r="CN62" s="122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37"/>
      <c r="DD62" s="122">
        <f>DD63+DD65</f>
        <v>0</v>
      </c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37"/>
      <c r="DQ62" s="122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37"/>
      <c r="ED62" s="122">
        <f>ED63+ED65</f>
        <v>0</v>
      </c>
      <c r="EE62" s="123"/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37"/>
      <c r="ES62" s="122">
        <f t="shared" si="0"/>
        <v>0</v>
      </c>
      <c r="ET62" s="123"/>
      <c r="EU62" s="123"/>
      <c r="EV62" s="123"/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124"/>
    </row>
    <row r="63" spans="1:164" ht="11.25">
      <c r="A63" s="55" t="s">
        <v>50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40" t="s">
        <v>131</v>
      </c>
      <c r="AY63" s="33"/>
      <c r="AZ63" s="33"/>
      <c r="BA63" s="33"/>
      <c r="BB63" s="33"/>
      <c r="BC63" s="34"/>
      <c r="BD63" s="32" t="s">
        <v>132</v>
      </c>
      <c r="BE63" s="33"/>
      <c r="BF63" s="33"/>
      <c r="BG63" s="33"/>
      <c r="BH63" s="33"/>
      <c r="BI63" s="33"/>
      <c r="BJ63" s="34"/>
      <c r="BK63" s="89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9"/>
      <c r="BY63" s="89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9"/>
      <c r="CN63" s="89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9"/>
      <c r="DD63" s="89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9"/>
      <c r="DQ63" s="89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9"/>
      <c r="ED63" s="89">
        <f>BY63</f>
        <v>0</v>
      </c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9"/>
      <c r="ES63" s="89">
        <f t="shared" si="0"/>
        <v>0</v>
      </c>
      <c r="ET63" s="138"/>
      <c r="EU63" s="138"/>
      <c r="EV63" s="138"/>
      <c r="EW63" s="138"/>
      <c r="EX63" s="138"/>
      <c r="EY63" s="138"/>
      <c r="EZ63" s="138"/>
      <c r="FA63" s="138"/>
      <c r="FB63" s="138"/>
      <c r="FC63" s="138"/>
      <c r="FD63" s="138"/>
      <c r="FE63" s="138"/>
      <c r="FF63" s="138"/>
      <c r="FG63" s="138"/>
      <c r="FH63" s="140"/>
    </row>
    <row r="64" spans="1:164" ht="22.5" customHeight="1">
      <c r="A64" s="48" t="s">
        <v>130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1"/>
      <c r="AY64" s="17"/>
      <c r="AZ64" s="17"/>
      <c r="BA64" s="17"/>
      <c r="BB64" s="17"/>
      <c r="BC64" s="36"/>
      <c r="BD64" s="35"/>
      <c r="BE64" s="17"/>
      <c r="BF64" s="17"/>
      <c r="BG64" s="17"/>
      <c r="BH64" s="17"/>
      <c r="BI64" s="17"/>
      <c r="BJ64" s="36"/>
      <c r="BK64" s="134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6"/>
      <c r="BY64" s="134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6"/>
      <c r="CN64" s="134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6"/>
      <c r="DD64" s="134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6"/>
      <c r="DQ64" s="134"/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6"/>
      <c r="ED64" s="134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6"/>
      <c r="ES64" s="134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5"/>
      <c r="FH64" s="144"/>
    </row>
    <row r="65" spans="1:164" ht="22.5" customHeight="1">
      <c r="A65" s="48" t="s">
        <v>133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1" t="s">
        <v>134</v>
      </c>
      <c r="AY65" s="17"/>
      <c r="AZ65" s="17"/>
      <c r="BA65" s="17"/>
      <c r="BB65" s="17"/>
      <c r="BC65" s="36"/>
      <c r="BD65" s="35" t="s">
        <v>135</v>
      </c>
      <c r="BE65" s="17"/>
      <c r="BF65" s="17"/>
      <c r="BG65" s="17"/>
      <c r="BH65" s="17"/>
      <c r="BI65" s="17"/>
      <c r="BJ65" s="36"/>
      <c r="BK65" s="134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6"/>
      <c r="BY65" s="134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6"/>
      <c r="CN65" s="134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6"/>
      <c r="DD65" s="134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6"/>
      <c r="DQ65" s="134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6"/>
      <c r="ED65" s="134">
        <f>BY65</f>
        <v>0</v>
      </c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6"/>
      <c r="ES65" s="134">
        <f>BK65-ED65</f>
        <v>0</v>
      </c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5"/>
      <c r="FH65" s="144"/>
    </row>
    <row r="66" spans="1:164" ht="12">
      <c r="A66" s="49" t="s">
        <v>136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50" t="s">
        <v>96</v>
      </c>
      <c r="AY66" s="51"/>
      <c r="AZ66" s="51"/>
      <c r="BA66" s="51"/>
      <c r="BB66" s="51"/>
      <c r="BC66" s="52"/>
      <c r="BD66" s="53" t="s">
        <v>137</v>
      </c>
      <c r="BE66" s="51"/>
      <c r="BF66" s="51"/>
      <c r="BG66" s="51"/>
      <c r="BH66" s="51"/>
      <c r="BI66" s="51"/>
      <c r="BJ66" s="52"/>
      <c r="BK66" s="122">
        <f>BK67+BK69</f>
        <v>0</v>
      </c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37"/>
      <c r="BY66" s="122">
        <f>BY67+BY69</f>
        <v>0</v>
      </c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37"/>
      <c r="CN66" s="122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37"/>
      <c r="DD66" s="122">
        <f>DD67+DD69</f>
        <v>0</v>
      </c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37"/>
      <c r="DQ66" s="122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37"/>
      <c r="ED66" s="122">
        <f>ED67+ED69</f>
        <v>0</v>
      </c>
      <c r="EE66" s="123"/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37"/>
      <c r="ES66" s="122">
        <f>BK66-ED66</f>
        <v>0</v>
      </c>
      <c r="ET66" s="123"/>
      <c r="EU66" s="123"/>
      <c r="EV66" s="123"/>
      <c r="EW66" s="123"/>
      <c r="EX66" s="123"/>
      <c r="EY66" s="123"/>
      <c r="EZ66" s="123"/>
      <c r="FA66" s="123"/>
      <c r="FB66" s="123"/>
      <c r="FC66" s="123"/>
      <c r="FD66" s="123"/>
      <c r="FE66" s="123"/>
      <c r="FF66" s="123"/>
      <c r="FG66" s="123"/>
      <c r="FH66" s="124"/>
    </row>
    <row r="67" spans="1:164" ht="11.25">
      <c r="A67" s="55" t="s">
        <v>50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40" t="s">
        <v>99</v>
      </c>
      <c r="AY67" s="33"/>
      <c r="AZ67" s="33"/>
      <c r="BA67" s="33"/>
      <c r="BB67" s="33"/>
      <c r="BC67" s="34"/>
      <c r="BD67" s="32" t="s">
        <v>139</v>
      </c>
      <c r="BE67" s="33"/>
      <c r="BF67" s="33"/>
      <c r="BG67" s="33"/>
      <c r="BH67" s="33"/>
      <c r="BI67" s="33"/>
      <c r="BJ67" s="34"/>
      <c r="BK67" s="89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9"/>
      <c r="BY67" s="89"/>
      <c r="BZ67" s="138"/>
      <c r="CA67" s="138"/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  <c r="CL67" s="138"/>
      <c r="CM67" s="139"/>
      <c r="CN67" s="89"/>
      <c r="CO67" s="138"/>
      <c r="CP67" s="138"/>
      <c r="CQ67" s="138"/>
      <c r="CR67" s="138"/>
      <c r="CS67" s="138"/>
      <c r="CT67" s="138"/>
      <c r="CU67" s="138"/>
      <c r="CV67" s="138"/>
      <c r="CW67" s="138"/>
      <c r="CX67" s="138"/>
      <c r="CY67" s="138"/>
      <c r="CZ67" s="138"/>
      <c r="DA67" s="138"/>
      <c r="DB67" s="138"/>
      <c r="DC67" s="139"/>
      <c r="DD67" s="89"/>
      <c r="DE67" s="138"/>
      <c r="DF67" s="138"/>
      <c r="DG67" s="138"/>
      <c r="DH67" s="138"/>
      <c r="DI67" s="138"/>
      <c r="DJ67" s="138"/>
      <c r="DK67" s="138"/>
      <c r="DL67" s="138"/>
      <c r="DM67" s="138"/>
      <c r="DN67" s="138"/>
      <c r="DO67" s="138"/>
      <c r="DP67" s="139"/>
      <c r="DQ67" s="89"/>
      <c r="DR67" s="138"/>
      <c r="DS67" s="138"/>
      <c r="DT67" s="138"/>
      <c r="DU67" s="138"/>
      <c r="DV67" s="138"/>
      <c r="DW67" s="138"/>
      <c r="DX67" s="138"/>
      <c r="DY67" s="138"/>
      <c r="DZ67" s="138"/>
      <c r="EA67" s="138"/>
      <c r="EB67" s="138"/>
      <c r="EC67" s="139"/>
      <c r="ED67" s="89">
        <f>BY67</f>
        <v>0</v>
      </c>
      <c r="EE67" s="138"/>
      <c r="EF67" s="138"/>
      <c r="EG67" s="138"/>
      <c r="EH67" s="138"/>
      <c r="EI67" s="138"/>
      <c r="EJ67" s="138"/>
      <c r="EK67" s="138"/>
      <c r="EL67" s="138"/>
      <c r="EM67" s="138"/>
      <c r="EN67" s="138"/>
      <c r="EO67" s="138"/>
      <c r="EP67" s="138"/>
      <c r="EQ67" s="138"/>
      <c r="ER67" s="139"/>
      <c r="ES67" s="89">
        <f>BK67-ED67</f>
        <v>0</v>
      </c>
      <c r="ET67" s="138"/>
      <c r="EU67" s="138"/>
      <c r="EV67" s="138"/>
      <c r="EW67" s="138"/>
      <c r="EX67" s="138"/>
      <c r="EY67" s="138"/>
      <c r="EZ67" s="138"/>
      <c r="FA67" s="138"/>
      <c r="FB67" s="138"/>
      <c r="FC67" s="138"/>
      <c r="FD67" s="138"/>
      <c r="FE67" s="138"/>
      <c r="FF67" s="138"/>
      <c r="FG67" s="138"/>
      <c r="FH67" s="140"/>
    </row>
    <row r="68" spans="1:164" ht="22.5" customHeight="1">
      <c r="A68" s="48" t="s">
        <v>138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1"/>
      <c r="AY68" s="17"/>
      <c r="AZ68" s="17"/>
      <c r="BA68" s="17"/>
      <c r="BB68" s="17"/>
      <c r="BC68" s="36"/>
      <c r="BD68" s="35"/>
      <c r="BE68" s="17"/>
      <c r="BF68" s="17"/>
      <c r="BG68" s="17"/>
      <c r="BH68" s="17"/>
      <c r="BI68" s="17"/>
      <c r="BJ68" s="36"/>
      <c r="BK68" s="134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6"/>
      <c r="BY68" s="134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6"/>
      <c r="CN68" s="134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6"/>
      <c r="DD68" s="134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6"/>
      <c r="DQ68" s="134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6"/>
      <c r="ED68" s="134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5"/>
      <c r="ER68" s="136"/>
      <c r="ES68" s="134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5"/>
      <c r="FH68" s="144"/>
    </row>
    <row r="69" spans="1:164" ht="33.75" customHeight="1" thickBot="1">
      <c r="A69" s="38" t="s">
        <v>141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9"/>
      <c r="AX69" s="24" t="s">
        <v>102</v>
      </c>
      <c r="AY69" s="25"/>
      <c r="AZ69" s="25"/>
      <c r="BA69" s="25"/>
      <c r="BB69" s="25"/>
      <c r="BC69" s="26"/>
      <c r="BD69" s="43" t="s">
        <v>140</v>
      </c>
      <c r="BE69" s="25"/>
      <c r="BF69" s="25"/>
      <c r="BG69" s="25"/>
      <c r="BH69" s="25"/>
      <c r="BI69" s="25"/>
      <c r="BJ69" s="26"/>
      <c r="BK69" s="128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75"/>
      <c r="BY69" s="128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75"/>
      <c r="CN69" s="128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75"/>
      <c r="DD69" s="128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75"/>
      <c r="DQ69" s="128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75"/>
      <c r="ED69" s="128">
        <f>BY69</f>
        <v>0</v>
      </c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75"/>
      <c r="ES69" s="128">
        <v>0</v>
      </c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30"/>
    </row>
    <row r="70" ht="11.25">
      <c r="FH70" s="5" t="s">
        <v>142</v>
      </c>
    </row>
    <row r="71" ht="3.75" customHeight="1"/>
    <row r="72" spans="1:164" ht="11.25">
      <c r="A72" s="60" t="s">
        <v>0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1"/>
      <c r="AX72" s="72" t="s">
        <v>1</v>
      </c>
      <c r="AY72" s="73"/>
      <c r="AZ72" s="73"/>
      <c r="BA72" s="73"/>
      <c r="BB72" s="73"/>
      <c r="BC72" s="74"/>
      <c r="BD72" s="72" t="s">
        <v>2</v>
      </c>
      <c r="BE72" s="73"/>
      <c r="BF72" s="73"/>
      <c r="BG72" s="73"/>
      <c r="BH72" s="73"/>
      <c r="BI72" s="73"/>
      <c r="BJ72" s="74"/>
      <c r="BK72" s="72" t="s">
        <v>3</v>
      </c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4"/>
      <c r="BY72" s="81" t="s">
        <v>9</v>
      </c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80"/>
      <c r="ES72" s="72" t="s">
        <v>10</v>
      </c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</row>
    <row r="73" spans="1:164" ht="24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1"/>
      <c r="AX73" s="75"/>
      <c r="AY73" s="76"/>
      <c r="AZ73" s="76"/>
      <c r="BA73" s="76"/>
      <c r="BB73" s="76"/>
      <c r="BC73" s="77"/>
      <c r="BD73" s="75"/>
      <c r="BE73" s="76"/>
      <c r="BF73" s="76"/>
      <c r="BG73" s="76"/>
      <c r="BH73" s="76"/>
      <c r="BI73" s="76"/>
      <c r="BJ73" s="77"/>
      <c r="BK73" s="75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7"/>
      <c r="BY73" s="63" t="s">
        <v>4</v>
      </c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5"/>
      <c r="CN73" s="63" t="s">
        <v>5</v>
      </c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5"/>
      <c r="DD73" s="63" t="s">
        <v>6</v>
      </c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5"/>
      <c r="DQ73" s="63" t="s">
        <v>7</v>
      </c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5"/>
      <c r="ED73" s="63" t="s">
        <v>8</v>
      </c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5"/>
      <c r="ES73" s="75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</row>
    <row r="74" spans="1:164" ht="12" thickBot="1">
      <c r="A74" s="79">
        <v>1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80"/>
      <c r="AX74" s="59">
        <v>2</v>
      </c>
      <c r="AY74" s="60"/>
      <c r="AZ74" s="60"/>
      <c r="BA74" s="60"/>
      <c r="BB74" s="60"/>
      <c r="BC74" s="61"/>
      <c r="BD74" s="59">
        <v>3</v>
      </c>
      <c r="BE74" s="60"/>
      <c r="BF74" s="60"/>
      <c r="BG74" s="60"/>
      <c r="BH74" s="60"/>
      <c r="BI74" s="60"/>
      <c r="BJ74" s="61"/>
      <c r="BK74" s="59">
        <v>4</v>
      </c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1"/>
      <c r="BY74" s="59">
        <v>5</v>
      </c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1"/>
      <c r="CN74" s="59">
        <v>6</v>
      </c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1"/>
      <c r="DD74" s="59">
        <v>7</v>
      </c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1"/>
      <c r="DQ74" s="59">
        <v>8</v>
      </c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1"/>
      <c r="ED74" s="59">
        <v>9</v>
      </c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1"/>
      <c r="ES74" s="59">
        <v>10</v>
      </c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</row>
    <row r="75" spans="1:164" ht="12">
      <c r="A75" s="49" t="s">
        <v>144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66" t="s">
        <v>129</v>
      </c>
      <c r="AY75" s="67"/>
      <c r="AZ75" s="67"/>
      <c r="BA75" s="67"/>
      <c r="BB75" s="67"/>
      <c r="BC75" s="68"/>
      <c r="BD75" s="69" t="s">
        <v>143</v>
      </c>
      <c r="BE75" s="67"/>
      <c r="BF75" s="67"/>
      <c r="BG75" s="67"/>
      <c r="BH75" s="67"/>
      <c r="BI75" s="67"/>
      <c r="BJ75" s="68"/>
      <c r="BK75" s="145">
        <f>BK78+BK76</f>
        <v>0</v>
      </c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7"/>
      <c r="BY75" s="145">
        <f>BY76+BY78</f>
        <v>0</v>
      </c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7"/>
      <c r="CN75" s="145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7"/>
      <c r="DD75" s="145">
        <f>DD76+DD78</f>
        <v>0</v>
      </c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7"/>
      <c r="DQ75" s="145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7"/>
      <c r="ED75" s="145">
        <f>ED76+ED78</f>
        <v>0</v>
      </c>
      <c r="EE75" s="146"/>
      <c r="EF75" s="146"/>
      <c r="EG75" s="146"/>
      <c r="EH75" s="146"/>
      <c r="EI75" s="146"/>
      <c r="EJ75" s="146"/>
      <c r="EK75" s="146"/>
      <c r="EL75" s="146"/>
      <c r="EM75" s="146"/>
      <c r="EN75" s="146"/>
      <c r="EO75" s="146"/>
      <c r="EP75" s="146"/>
      <c r="EQ75" s="146"/>
      <c r="ER75" s="147"/>
      <c r="ES75" s="145">
        <f>BK75-ED75</f>
        <v>0</v>
      </c>
      <c r="ET75" s="146"/>
      <c r="EU75" s="146"/>
      <c r="EV75" s="146"/>
      <c r="EW75" s="146"/>
      <c r="EX75" s="146"/>
      <c r="EY75" s="146"/>
      <c r="EZ75" s="146"/>
      <c r="FA75" s="146"/>
      <c r="FB75" s="146"/>
      <c r="FC75" s="146"/>
      <c r="FD75" s="146"/>
      <c r="FE75" s="146"/>
      <c r="FF75" s="146"/>
      <c r="FG75" s="146"/>
      <c r="FH75" s="148"/>
    </row>
    <row r="76" spans="1:164" ht="11.25">
      <c r="A76" s="55" t="s">
        <v>50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40" t="s">
        <v>135</v>
      </c>
      <c r="AY76" s="33"/>
      <c r="AZ76" s="33"/>
      <c r="BA76" s="33"/>
      <c r="BB76" s="33"/>
      <c r="BC76" s="34"/>
      <c r="BD76" s="32" t="s">
        <v>145</v>
      </c>
      <c r="BE76" s="33"/>
      <c r="BF76" s="33"/>
      <c r="BG76" s="33"/>
      <c r="BH76" s="33"/>
      <c r="BI76" s="33"/>
      <c r="BJ76" s="34"/>
      <c r="BK76" s="89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9"/>
      <c r="BY76" s="89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9"/>
      <c r="CN76" s="89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9"/>
      <c r="DD76" s="89"/>
      <c r="DE76" s="138"/>
      <c r="DF76" s="138"/>
      <c r="DG76" s="138"/>
      <c r="DH76" s="138"/>
      <c r="DI76" s="138"/>
      <c r="DJ76" s="138"/>
      <c r="DK76" s="138"/>
      <c r="DL76" s="138"/>
      <c r="DM76" s="138"/>
      <c r="DN76" s="138"/>
      <c r="DO76" s="138"/>
      <c r="DP76" s="139"/>
      <c r="DQ76" s="89"/>
      <c r="DR76" s="138"/>
      <c r="DS76" s="138"/>
      <c r="DT76" s="138"/>
      <c r="DU76" s="138"/>
      <c r="DV76" s="138"/>
      <c r="DW76" s="138"/>
      <c r="DX76" s="138"/>
      <c r="DY76" s="138"/>
      <c r="DZ76" s="138"/>
      <c r="EA76" s="138"/>
      <c r="EB76" s="138"/>
      <c r="EC76" s="139"/>
      <c r="ED76" s="89">
        <f>BY76</f>
        <v>0</v>
      </c>
      <c r="EE76" s="138"/>
      <c r="EF76" s="138"/>
      <c r="EG76" s="138"/>
      <c r="EH76" s="138"/>
      <c r="EI76" s="138"/>
      <c r="EJ76" s="138"/>
      <c r="EK76" s="138"/>
      <c r="EL76" s="138"/>
      <c r="EM76" s="138"/>
      <c r="EN76" s="138"/>
      <c r="EO76" s="138"/>
      <c r="EP76" s="138"/>
      <c r="EQ76" s="138"/>
      <c r="ER76" s="139"/>
      <c r="ES76" s="89">
        <f>BK76-ED76</f>
        <v>0</v>
      </c>
      <c r="ET76" s="138"/>
      <c r="EU76" s="138"/>
      <c r="EV76" s="138"/>
      <c r="EW76" s="138"/>
      <c r="EX76" s="138"/>
      <c r="EY76" s="138"/>
      <c r="EZ76" s="138"/>
      <c r="FA76" s="138"/>
      <c r="FB76" s="138"/>
      <c r="FC76" s="138"/>
      <c r="FD76" s="138"/>
      <c r="FE76" s="138"/>
      <c r="FF76" s="138"/>
      <c r="FG76" s="138"/>
      <c r="FH76" s="140"/>
    </row>
    <row r="77" spans="1:164" ht="22.5" customHeight="1">
      <c r="A77" s="48" t="s">
        <v>146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1"/>
      <c r="AY77" s="17"/>
      <c r="AZ77" s="17"/>
      <c r="BA77" s="17"/>
      <c r="BB77" s="17"/>
      <c r="BC77" s="36"/>
      <c r="BD77" s="35"/>
      <c r="BE77" s="17"/>
      <c r="BF77" s="17"/>
      <c r="BG77" s="17"/>
      <c r="BH77" s="17"/>
      <c r="BI77" s="17"/>
      <c r="BJ77" s="36"/>
      <c r="BK77" s="134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6"/>
      <c r="BY77" s="134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6"/>
      <c r="CN77" s="134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6"/>
      <c r="DD77" s="134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6"/>
      <c r="DQ77" s="134"/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6"/>
      <c r="ED77" s="134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6"/>
      <c r="ES77" s="141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3"/>
    </row>
    <row r="78" spans="1:164" ht="11.25">
      <c r="A78" s="48" t="s">
        <v>149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1" t="s">
        <v>147</v>
      </c>
      <c r="AY78" s="17"/>
      <c r="AZ78" s="17"/>
      <c r="BA78" s="17"/>
      <c r="BB78" s="17"/>
      <c r="BC78" s="36"/>
      <c r="BD78" s="35" t="s">
        <v>148</v>
      </c>
      <c r="BE78" s="17"/>
      <c r="BF78" s="17"/>
      <c r="BG78" s="17"/>
      <c r="BH78" s="17"/>
      <c r="BI78" s="17"/>
      <c r="BJ78" s="36"/>
      <c r="BK78" s="134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6"/>
      <c r="BY78" s="134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6"/>
      <c r="CN78" s="134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6"/>
      <c r="DD78" s="134"/>
      <c r="DE78" s="135"/>
      <c r="DF78" s="135"/>
      <c r="DG78" s="135"/>
      <c r="DH78" s="135"/>
      <c r="DI78" s="135"/>
      <c r="DJ78" s="135"/>
      <c r="DK78" s="135"/>
      <c r="DL78" s="135"/>
      <c r="DM78" s="135"/>
      <c r="DN78" s="135"/>
      <c r="DO78" s="135"/>
      <c r="DP78" s="136"/>
      <c r="DQ78" s="134"/>
      <c r="DR78" s="135"/>
      <c r="DS78" s="135"/>
      <c r="DT78" s="135"/>
      <c r="DU78" s="135"/>
      <c r="DV78" s="135"/>
      <c r="DW78" s="135"/>
      <c r="DX78" s="135"/>
      <c r="DY78" s="135"/>
      <c r="DZ78" s="135"/>
      <c r="EA78" s="135"/>
      <c r="EB78" s="135"/>
      <c r="EC78" s="136"/>
      <c r="ED78" s="122">
        <f>BY78</f>
        <v>0</v>
      </c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37"/>
      <c r="ES78" s="122">
        <f>BK78-ED78</f>
        <v>0</v>
      </c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4"/>
    </row>
    <row r="79" spans="1:164" ht="12">
      <c r="A79" s="49" t="s">
        <v>151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50" t="s">
        <v>137</v>
      </c>
      <c r="AY79" s="51"/>
      <c r="AZ79" s="51"/>
      <c r="BA79" s="51"/>
      <c r="BB79" s="51"/>
      <c r="BC79" s="52"/>
      <c r="BD79" s="53" t="s">
        <v>150</v>
      </c>
      <c r="BE79" s="51"/>
      <c r="BF79" s="51"/>
      <c r="BG79" s="51"/>
      <c r="BH79" s="51"/>
      <c r="BI79" s="51"/>
      <c r="BJ79" s="52"/>
      <c r="BK79" s="122">
        <f>BK80+BK82</f>
        <v>0</v>
      </c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37"/>
      <c r="BY79" s="122">
        <f>BY80+BY82</f>
        <v>0</v>
      </c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37"/>
      <c r="CN79" s="122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37"/>
      <c r="DD79" s="122">
        <f>DD80+DD82</f>
        <v>0</v>
      </c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37"/>
      <c r="DQ79" s="122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37"/>
      <c r="ED79" s="122">
        <f>ED80+ED82</f>
        <v>0</v>
      </c>
      <c r="EE79" s="123"/>
      <c r="EF79" s="123"/>
      <c r="EG79" s="123"/>
      <c r="EH79" s="123"/>
      <c r="EI79" s="123"/>
      <c r="EJ79" s="123"/>
      <c r="EK79" s="123"/>
      <c r="EL79" s="123"/>
      <c r="EM79" s="123"/>
      <c r="EN79" s="123"/>
      <c r="EO79" s="123"/>
      <c r="EP79" s="123"/>
      <c r="EQ79" s="123"/>
      <c r="ER79" s="137"/>
      <c r="ES79" s="134">
        <f>BK79-ED79</f>
        <v>0</v>
      </c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44"/>
    </row>
    <row r="80" spans="1:164" ht="11.25">
      <c r="A80" s="55" t="s">
        <v>50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40" t="s">
        <v>140</v>
      </c>
      <c r="AY80" s="33"/>
      <c r="AZ80" s="33"/>
      <c r="BA80" s="33"/>
      <c r="BB80" s="33"/>
      <c r="BC80" s="34"/>
      <c r="BD80" s="32" t="s">
        <v>153</v>
      </c>
      <c r="BE80" s="33"/>
      <c r="BF80" s="33"/>
      <c r="BG80" s="33"/>
      <c r="BH80" s="33"/>
      <c r="BI80" s="33"/>
      <c r="BJ80" s="34"/>
      <c r="BK80" s="89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9"/>
      <c r="BY80" s="89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9"/>
      <c r="CN80" s="89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9"/>
      <c r="DD80" s="89"/>
      <c r="DE80" s="138"/>
      <c r="DF80" s="138"/>
      <c r="DG80" s="138"/>
      <c r="DH80" s="138"/>
      <c r="DI80" s="138"/>
      <c r="DJ80" s="138"/>
      <c r="DK80" s="138"/>
      <c r="DL80" s="138"/>
      <c r="DM80" s="138"/>
      <c r="DN80" s="138"/>
      <c r="DO80" s="138"/>
      <c r="DP80" s="139"/>
      <c r="DQ80" s="89"/>
      <c r="DR80" s="138"/>
      <c r="DS80" s="138"/>
      <c r="DT80" s="138"/>
      <c r="DU80" s="138"/>
      <c r="DV80" s="138"/>
      <c r="DW80" s="138"/>
      <c r="DX80" s="138"/>
      <c r="DY80" s="138"/>
      <c r="DZ80" s="138"/>
      <c r="EA80" s="138"/>
      <c r="EB80" s="138"/>
      <c r="EC80" s="139"/>
      <c r="ED80" s="89">
        <f>BY80</f>
        <v>0</v>
      </c>
      <c r="EE80" s="138"/>
      <c r="EF80" s="138"/>
      <c r="EG80" s="138"/>
      <c r="EH80" s="138"/>
      <c r="EI80" s="138"/>
      <c r="EJ80" s="138"/>
      <c r="EK80" s="138"/>
      <c r="EL80" s="138"/>
      <c r="EM80" s="138"/>
      <c r="EN80" s="138"/>
      <c r="EO80" s="138"/>
      <c r="EP80" s="138"/>
      <c r="EQ80" s="138"/>
      <c r="ER80" s="139"/>
      <c r="ES80" s="89">
        <f>BK80-ED80</f>
        <v>0</v>
      </c>
      <c r="ET80" s="138"/>
      <c r="EU80" s="138"/>
      <c r="EV80" s="138"/>
      <c r="EW80" s="138"/>
      <c r="EX80" s="138"/>
      <c r="EY80" s="138"/>
      <c r="EZ80" s="138"/>
      <c r="FA80" s="138"/>
      <c r="FB80" s="138"/>
      <c r="FC80" s="138"/>
      <c r="FD80" s="138"/>
      <c r="FE80" s="138"/>
      <c r="FF80" s="138"/>
      <c r="FG80" s="138"/>
      <c r="FH80" s="140"/>
    </row>
    <row r="81" spans="1:164" ht="11.25">
      <c r="A81" s="48" t="s">
        <v>152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1"/>
      <c r="AY81" s="17"/>
      <c r="AZ81" s="17"/>
      <c r="BA81" s="17"/>
      <c r="BB81" s="17"/>
      <c r="BC81" s="36"/>
      <c r="BD81" s="35"/>
      <c r="BE81" s="17"/>
      <c r="BF81" s="17"/>
      <c r="BG81" s="17"/>
      <c r="BH81" s="17"/>
      <c r="BI81" s="17"/>
      <c r="BJ81" s="36"/>
      <c r="BK81" s="134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6"/>
      <c r="BY81" s="134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6"/>
      <c r="CN81" s="134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6"/>
      <c r="DD81" s="134"/>
      <c r="DE81" s="135"/>
      <c r="DF81" s="135"/>
      <c r="DG81" s="135"/>
      <c r="DH81" s="135"/>
      <c r="DI81" s="135"/>
      <c r="DJ81" s="135"/>
      <c r="DK81" s="135"/>
      <c r="DL81" s="135"/>
      <c r="DM81" s="135"/>
      <c r="DN81" s="135"/>
      <c r="DO81" s="135"/>
      <c r="DP81" s="136"/>
      <c r="DQ81" s="134"/>
      <c r="DR81" s="135"/>
      <c r="DS81" s="135"/>
      <c r="DT81" s="135"/>
      <c r="DU81" s="135"/>
      <c r="DV81" s="135"/>
      <c r="DW81" s="135"/>
      <c r="DX81" s="135"/>
      <c r="DY81" s="135"/>
      <c r="DZ81" s="135"/>
      <c r="EA81" s="135"/>
      <c r="EB81" s="135"/>
      <c r="EC81" s="136"/>
      <c r="ED81" s="134"/>
      <c r="EE81" s="135"/>
      <c r="EF81" s="135"/>
      <c r="EG81" s="135"/>
      <c r="EH81" s="135"/>
      <c r="EI81" s="135"/>
      <c r="EJ81" s="135"/>
      <c r="EK81" s="135"/>
      <c r="EL81" s="135"/>
      <c r="EM81" s="135"/>
      <c r="EN81" s="135"/>
      <c r="EO81" s="135"/>
      <c r="EP81" s="135"/>
      <c r="EQ81" s="135"/>
      <c r="ER81" s="136"/>
      <c r="ES81" s="134"/>
      <c r="ET81" s="135"/>
      <c r="EU81" s="135"/>
      <c r="EV81" s="135"/>
      <c r="EW81" s="135"/>
      <c r="EX81" s="135"/>
      <c r="EY81" s="135"/>
      <c r="EZ81" s="135"/>
      <c r="FA81" s="135"/>
      <c r="FB81" s="135"/>
      <c r="FC81" s="135"/>
      <c r="FD81" s="135"/>
      <c r="FE81" s="135"/>
      <c r="FF81" s="135"/>
      <c r="FG81" s="135"/>
      <c r="FH81" s="144"/>
    </row>
    <row r="82" spans="1:164" ht="22.5" customHeight="1">
      <c r="A82" s="48" t="s">
        <v>154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1" t="s">
        <v>155</v>
      </c>
      <c r="AY82" s="17"/>
      <c r="AZ82" s="17"/>
      <c r="BA82" s="17"/>
      <c r="BB82" s="17"/>
      <c r="BC82" s="36"/>
      <c r="BD82" s="35" t="s">
        <v>156</v>
      </c>
      <c r="BE82" s="17"/>
      <c r="BF82" s="17"/>
      <c r="BG82" s="17"/>
      <c r="BH82" s="17"/>
      <c r="BI82" s="17"/>
      <c r="BJ82" s="36"/>
      <c r="BK82" s="134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6"/>
      <c r="BY82" s="134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6"/>
      <c r="CN82" s="134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6"/>
      <c r="DD82" s="134"/>
      <c r="DE82" s="135"/>
      <c r="DF82" s="135"/>
      <c r="DG82" s="135"/>
      <c r="DH82" s="135"/>
      <c r="DI82" s="135"/>
      <c r="DJ82" s="135"/>
      <c r="DK82" s="135"/>
      <c r="DL82" s="135"/>
      <c r="DM82" s="135"/>
      <c r="DN82" s="135"/>
      <c r="DO82" s="135"/>
      <c r="DP82" s="136"/>
      <c r="DQ82" s="134"/>
      <c r="DR82" s="135"/>
      <c r="DS82" s="135"/>
      <c r="DT82" s="135"/>
      <c r="DU82" s="135"/>
      <c r="DV82" s="135"/>
      <c r="DW82" s="135"/>
      <c r="DX82" s="135"/>
      <c r="DY82" s="135"/>
      <c r="DZ82" s="135"/>
      <c r="EA82" s="135"/>
      <c r="EB82" s="135"/>
      <c r="EC82" s="136"/>
      <c r="ED82" s="134">
        <f>BY82</f>
        <v>0</v>
      </c>
      <c r="EE82" s="135"/>
      <c r="EF82" s="135"/>
      <c r="EG82" s="135"/>
      <c r="EH82" s="135"/>
      <c r="EI82" s="135"/>
      <c r="EJ82" s="135"/>
      <c r="EK82" s="135"/>
      <c r="EL82" s="135"/>
      <c r="EM82" s="135"/>
      <c r="EN82" s="135"/>
      <c r="EO82" s="135"/>
      <c r="EP82" s="135"/>
      <c r="EQ82" s="135"/>
      <c r="ER82" s="136"/>
      <c r="ES82" s="141">
        <f>BK82-ED82</f>
        <v>0</v>
      </c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3"/>
    </row>
    <row r="83" spans="1:164" ht="12">
      <c r="A83" s="49" t="s">
        <v>157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50" t="s">
        <v>143</v>
      </c>
      <c r="AY83" s="51"/>
      <c r="AZ83" s="51"/>
      <c r="BA83" s="51"/>
      <c r="BB83" s="51"/>
      <c r="BC83" s="52"/>
      <c r="BD83" s="53" t="s">
        <v>158</v>
      </c>
      <c r="BE83" s="51"/>
      <c r="BF83" s="51"/>
      <c r="BG83" s="51"/>
      <c r="BH83" s="51"/>
      <c r="BI83" s="51"/>
      <c r="BJ83" s="52"/>
      <c r="BK83" s="122">
        <v>10000</v>
      </c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37"/>
      <c r="BY83" s="122">
        <v>1947.35</v>
      </c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37"/>
      <c r="CN83" s="122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37"/>
      <c r="DD83" s="122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37"/>
      <c r="DQ83" s="122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37"/>
      <c r="ED83" s="122">
        <f>BY83+DD83</f>
        <v>1947.35</v>
      </c>
      <c r="EE83" s="123"/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37"/>
      <c r="ES83" s="122">
        <f>BK83-ED83</f>
        <v>8052.65</v>
      </c>
      <c r="ET83" s="123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  <c r="FH83" s="124"/>
    </row>
    <row r="84" spans="1:164" ht="24" customHeight="1">
      <c r="A84" s="49" t="s">
        <v>159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50" t="s">
        <v>150</v>
      </c>
      <c r="AY84" s="51"/>
      <c r="AZ84" s="51"/>
      <c r="BA84" s="51"/>
      <c r="BB84" s="51"/>
      <c r="BC84" s="52"/>
      <c r="BD84" s="53" t="s">
        <v>160</v>
      </c>
      <c r="BE84" s="51"/>
      <c r="BF84" s="51"/>
      <c r="BG84" s="51"/>
      <c r="BH84" s="51"/>
      <c r="BI84" s="51"/>
      <c r="BJ84" s="52"/>
      <c r="BK84" s="122">
        <f>BK85+BK87+BK88+BK89</f>
        <v>850000</v>
      </c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37"/>
      <c r="BY84" s="122">
        <f>BY85+BY87+BY88+BY89</f>
        <v>421748.1</v>
      </c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37"/>
      <c r="CN84" s="122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37"/>
      <c r="DD84" s="122">
        <f>DD85+DD89+DD87+DD88</f>
        <v>0</v>
      </c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37"/>
      <c r="DQ84" s="122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37"/>
      <c r="ED84" s="122">
        <f>ED85+ED87+ED88+ED89</f>
        <v>421748.1</v>
      </c>
      <c r="EE84" s="123"/>
      <c r="EF84" s="123"/>
      <c r="EG84" s="123"/>
      <c r="EH84" s="123"/>
      <c r="EI84" s="123"/>
      <c r="EJ84" s="123"/>
      <c r="EK84" s="123"/>
      <c r="EL84" s="123"/>
      <c r="EM84" s="123"/>
      <c r="EN84" s="123"/>
      <c r="EO84" s="123"/>
      <c r="EP84" s="123"/>
      <c r="EQ84" s="123"/>
      <c r="ER84" s="137"/>
      <c r="ES84" s="134">
        <f>BK84-ED84</f>
        <v>428251.9</v>
      </c>
      <c r="ET84" s="135"/>
      <c r="EU84" s="135"/>
      <c r="EV84" s="135"/>
      <c r="EW84" s="135"/>
      <c r="EX84" s="135"/>
      <c r="EY84" s="135"/>
      <c r="EZ84" s="135"/>
      <c r="FA84" s="135"/>
      <c r="FB84" s="135"/>
      <c r="FC84" s="135"/>
      <c r="FD84" s="135"/>
      <c r="FE84" s="135"/>
      <c r="FF84" s="135"/>
      <c r="FG84" s="135"/>
      <c r="FH84" s="144"/>
    </row>
    <row r="85" spans="1:164" ht="11.25">
      <c r="A85" s="55" t="s">
        <v>50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40" t="s">
        <v>162</v>
      </c>
      <c r="AY85" s="33"/>
      <c r="AZ85" s="33"/>
      <c r="BA85" s="33"/>
      <c r="BB85" s="33"/>
      <c r="BC85" s="34"/>
      <c r="BD85" s="32" t="s">
        <v>163</v>
      </c>
      <c r="BE85" s="33"/>
      <c r="BF85" s="33"/>
      <c r="BG85" s="33"/>
      <c r="BH85" s="33"/>
      <c r="BI85" s="33"/>
      <c r="BJ85" s="34"/>
      <c r="BK85" s="89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9"/>
      <c r="BY85" s="89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9"/>
      <c r="CN85" s="89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9"/>
      <c r="DD85" s="89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9"/>
      <c r="DQ85" s="89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9"/>
      <c r="ED85" s="89">
        <f>BY85+DD85</f>
        <v>0</v>
      </c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9"/>
      <c r="ES85" s="89">
        <f>BK85-ED85</f>
        <v>0</v>
      </c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40"/>
    </row>
    <row r="86" spans="1:164" ht="11.25">
      <c r="A86" s="48" t="s">
        <v>161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1"/>
      <c r="AY86" s="17"/>
      <c r="AZ86" s="17"/>
      <c r="BA86" s="17"/>
      <c r="BB86" s="17"/>
      <c r="BC86" s="36"/>
      <c r="BD86" s="35"/>
      <c r="BE86" s="17"/>
      <c r="BF86" s="17"/>
      <c r="BG86" s="17"/>
      <c r="BH86" s="17"/>
      <c r="BI86" s="17"/>
      <c r="BJ86" s="36"/>
      <c r="BK86" s="134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6"/>
      <c r="BY86" s="134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6"/>
      <c r="CN86" s="134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6"/>
      <c r="DD86" s="134"/>
      <c r="DE86" s="135"/>
      <c r="DF86" s="135"/>
      <c r="DG86" s="135"/>
      <c r="DH86" s="135"/>
      <c r="DI86" s="135"/>
      <c r="DJ86" s="135"/>
      <c r="DK86" s="135"/>
      <c r="DL86" s="135"/>
      <c r="DM86" s="135"/>
      <c r="DN86" s="135"/>
      <c r="DO86" s="135"/>
      <c r="DP86" s="136"/>
      <c r="DQ86" s="134"/>
      <c r="DR86" s="135"/>
      <c r="DS86" s="135"/>
      <c r="DT86" s="135"/>
      <c r="DU86" s="135"/>
      <c r="DV86" s="135"/>
      <c r="DW86" s="135"/>
      <c r="DX86" s="135"/>
      <c r="DY86" s="135"/>
      <c r="DZ86" s="135"/>
      <c r="EA86" s="135"/>
      <c r="EB86" s="135"/>
      <c r="EC86" s="136"/>
      <c r="ED86" s="134"/>
      <c r="EE86" s="135"/>
      <c r="EF86" s="135"/>
      <c r="EG86" s="135"/>
      <c r="EH86" s="135"/>
      <c r="EI86" s="135"/>
      <c r="EJ86" s="135"/>
      <c r="EK86" s="135"/>
      <c r="EL86" s="135"/>
      <c r="EM86" s="135"/>
      <c r="EN86" s="135"/>
      <c r="EO86" s="135"/>
      <c r="EP86" s="135"/>
      <c r="EQ86" s="135"/>
      <c r="ER86" s="136"/>
      <c r="ES86" s="141"/>
      <c r="ET86" s="142"/>
      <c r="EU86" s="142"/>
      <c r="EV86" s="142"/>
      <c r="EW86" s="142"/>
      <c r="EX86" s="142"/>
      <c r="EY86" s="142"/>
      <c r="EZ86" s="142"/>
      <c r="FA86" s="142"/>
      <c r="FB86" s="142"/>
      <c r="FC86" s="142"/>
      <c r="FD86" s="142"/>
      <c r="FE86" s="142"/>
      <c r="FF86" s="142"/>
      <c r="FG86" s="142"/>
      <c r="FH86" s="143"/>
    </row>
    <row r="87" spans="1:164" ht="11.25">
      <c r="A87" s="48" t="s">
        <v>164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1" t="s">
        <v>153</v>
      </c>
      <c r="AY87" s="17"/>
      <c r="AZ87" s="17"/>
      <c r="BA87" s="17"/>
      <c r="BB87" s="17"/>
      <c r="BC87" s="36"/>
      <c r="BD87" s="35" t="s">
        <v>165</v>
      </c>
      <c r="BE87" s="17"/>
      <c r="BF87" s="17"/>
      <c r="BG87" s="17"/>
      <c r="BH87" s="17"/>
      <c r="BI87" s="17"/>
      <c r="BJ87" s="36"/>
      <c r="BK87" s="134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6"/>
      <c r="BY87" s="134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6"/>
      <c r="CN87" s="134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6"/>
      <c r="DD87" s="134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6"/>
      <c r="DQ87" s="134"/>
      <c r="DR87" s="135"/>
      <c r="DS87" s="135"/>
      <c r="DT87" s="135"/>
      <c r="DU87" s="135"/>
      <c r="DV87" s="135"/>
      <c r="DW87" s="135"/>
      <c r="DX87" s="135"/>
      <c r="DY87" s="135"/>
      <c r="DZ87" s="135"/>
      <c r="EA87" s="135"/>
      <c r="EB87" s="135"/>
      <c r="EC87" s="136"/>
      <c r="ED87" s="122">
        <f>BY87+DD87</f>
        <v>0</v>
      </c>
      <c r="EE87" s="123"/>
      <c r="EF87" s="123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123"/>
      <c r="ER87" s="137"/>
      <c r="ES87" s="122">
        <f>BK87-ED87</f>
        <v>0</v>
      </c>
      <c r="ET87" s="123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3"/>
      <c r="FF87" s="123"/>
      <c r="FG87" s="123"/>
      <c r="FH87" s="124"/>
    </row>
    <row r="88" spans="1:164" ht="11.25">
      <c r="A88" s="48" t="s">
        <v>166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1" t="s">
        <v>156</v>
      </c>
      <c r="AY88" s="17"/>
      <c r="AZ88" s="17"/>
      <c r="BA88" s="17"/>
      <c r="BB88" s="17"/>
      <c r="BC88" s="36"/>
      <c r="BD88" s="35" t="s">
        <v>167</v>
      </c>
      <c r="BE88" s="17"/>
      <c r="BF88" s="17"/>
      <c r="BG88" s="17"/>
      <c r="BH88" s="17"/>
      <c r="BI88" s="17"/>
      <c r="BJ88" s="36"/>
      <c r="BK88" s="134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6"/>
      <c r="BY88" s="134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6"/>
      <c r="CN88" s="134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6"/>
      <c r="DD88" s="134"/>
      <c r="DE88" s="135"/>
      <c r="DF88" s="135"/>
      <c r="DG88" s="135"/>
      <c r="DH88" s="135"/>
      <c r="DI88" s="135"/>
      <c r="DJ88" s="135"/>
      <c r="DK88" s="135"/>
      <c r="DL88" s="135"/>
      <c r="DM88" s="135"/>
      <c r="DN88" s="135"/>
      <c r="DO88" s="135"/>
      <c r="DP88" s="136"/>
      <c r="DQ88" s="134"/>
      <c r="DR88" s="135"/>
      <c r="DS88" s="135"/>
      <c r="DT88" s="135"/>
      <c r="DU88" s="135"/>
      <c r="DV88" s="135"/>
      <c r="DW88" s="135"/>
      <c r="DX88" s="135"/>
      <c r="DY88" s="135"/>
      <c r="DZ88" s="135"/>
      <c r="EA88" s="135"/>
      <c r="EB88" s="135"/>
      <c r="EC88" s="136"/>
      <c r="ED88" s="122">
        <f>BY88</f>
        <v>0</v>
      </c>
      <c r="EE88" s="123"/>
      <c r="EF88" s="123"/>
      <c r="EG88" s="123"/>
      <c r="EH88" s="123"/>
      <c r="EI88" s="123"/>
      <c r="EJ88" s="123"/>
      <c r="EK88" s="123"/>
      <c r="EL88" s="123"/>
      <c r="EM88" s="123"/>
      <c r="EN88" s="123"/>
      <c r="EO88" s="123"/>
      <c r="EP88" s="123"/>
      <c r="EQ88" s="123"/>
      <c r="ER88" s="137"/>
      <c r="ES88" s="141">
        <f>BK88-ED88</f>
        <v>0</v>
      </c>
      <c r="ET88" s="142"/>
      <c r="EU88" s="142"/>
      <c r="EV88" s="142"/>
      <c r="EW88" s="142"/>
      <c r="EX88" s="142"/>
      <c r="EY88" s="142"/>
      <c r="EZ88" s="142"/>
      <c r="FA88" s="142"/>
      <c r="FB88" s="142"/>
      <c r="FC88" s="142"/>
      <c r="FD88" s="142"/>
      <c r="FE88" s="142"/>
      <c r="FF88" s="142"/>
      <c r="FG88" s="142"/>
      <c r="FH88" s="143"/>
    </row>
    <row r="89" spans="1:164" ht="11.25">
      <c r="A89" s="48" t="s">
        <v>168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1" t="s">
        <v>169</v>
      </c>
      <c r="AY89" s="17"/>
      <c r="AZ89" s="17"/>
      <c r="BA89" s="17"/>
      <c r="BB89" s="17"/>
      <c r="BC89" s="36"/>
      <c r="BD89" s="35" t="s">
        <v>170</v>
      </c>
      <c r="BE89" s="17"/>
      <c r="BF89" s="17"/>
      <c r="BG89" s="17"/>
      <c r="BH89" s="17"/>
      <c r="BI89" s="17"/>
      <c r="BJ89" s="36"/>
      <c r="BK89" s="134">
        <v>850000</v>
      </c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6"/>
      <c r="BY89" s="134">
        <v>421748.1</v>
      </c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6"/>
      <c r="CN89" s="134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6"/>
      <c r="DD89" s="134"/>
      <c r="DE89" s="135"/>
      <c r="DF89" s="135"/>
      <c r="DG89" s="135"/>
      <c r="DH89" s="135"/>
      <c r="DI89" s="135"/>
      <c r="DJ89" s="135"/>
      <c r="DK89" s="135"/>
      <c r="DL89" s="135"/>
      <c r="DM89" s="135"/>
      <c r="DN89" s="135"/>
      <c r="DO89" s="135"/>
      <c r="DP89" s="136"/>
      <c r="DQ89" s="134"/>
      <c r="DR89" s="135"/>
      <c r="DS89" s="135"/>
      <c r="DT89" s="135"/>
      <c r="DU89" s="135"/>
      <c r="DV89" s="135"/>
      <c r="DW89" s="135"/>
      <c r="DX89" s="135"/>
      <c r="DY89" s="135"/>
      <c r="DZ89" s="135"/>
      <c r="EA89" s="135"/>
      <c r="EB89" s="135"/>
      <c r="EC89" s="136"/>
      <c r="ED89" s="122">
        <f>BY89+DD89</f>
        <v>421748.1</v>
      </c>
      <c r="EE89" s="123"/>
      <c r="EF89" s="123"/>
      <c r="EG89" s="123"/>
      <c r="EH89" s="123"/>
      <c r="EI89" s="123"/>
      <c r="EJ89" s="123"/>
      <c r="EK89" s="123"/>
      <c r="EL89" s="123"/>
      <c r="EM89" s="123"/>
      <c r="EN89" s="123"/>
      <c r="EO89" s="123"/>
      <c r="EP89" s="123"/>
      <c r="EQ89" s="123"/>
      <c r="ER89" s="137"/>
      <c r="ES89" s="122">
        <f>BK89-ED89</f>
        <v>428251.9</v>
      </c>
      <c r="ET89" s="123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123"/>
      <c r="FH89" s="124"/>
    </row>
    <row r="90" spans="1:164" ht="12">
      <c r="A90" s="49" t="s">
        <v>171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50" t="s">
        <v>172</v>
      </c>
      <c r="AY90" s="51"/>
      <c r="AZ90" s="51"/>
      <c r="BA90" s="51"/>
      <c r="BB90" s="51"/>
      <c r="BC90" s="52"/>
      <c r="BD90" s="53" t="s">
        <v>173</v>
      </c>
      <c r="BE90" s="51"/>
      <c r="BF90" s="51"/>
      <c r="BG90" s="51"/>
      <c r="BH90" s="51"/>
      <c r="BI90" s="51"/>
      <c r="BJ90" s="52"/>
      <c r="BK90" s="122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37"/>
      <c r="BY90" s="122">
        <f>BY91+BY93+BY94</f>
        <v>0</v>
      </c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37"/>
      <c r="CN90" s="122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37"/>
      <c r="DD90" s="122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37"/>
      <c r="DQ90" s="122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37"/>
      <c r="ED90" s="122">
        <f>ED91+ED93+ED94</f>
        <v>0</v>
      </c>
      <c r="EE90" s="123"/>
      <c r="EF90" s="123"/>
      <c r="EG90" s="123"/>
      <c r="EH90" s="123"/>
      <c r="EI90" s="123"/>
      <c r="EJ90" s="123"/>
      <c r="EK90" s="123"/>
      <c r="EL90" s="123"/>
      <c r="EM90" s="123"/>
      <c r="EN90" s="123"/>
      <c r="EO90" s="123"/>
      <c r="EP90" s="123"/>
      <c r="EQ90" s="123"/>
      <c r="ER90" s="137"/>
      <c r="ES90" s="134">
        <f>BK90-ED90</f>
        <v>0</v>
      </c>
      <c r="ET90" s="135"/>
      <c r="EU90" s="135"/>
      <c r="EV90" s="135"/>
      <c r="EW90" s="13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5"/>
      <c r="FH90" s="144"/>
    </row>
    <row r="91" spans="1:164" ht="11.25">
      <c r="A91" s="55" t="s">
        <v>39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40" t="s">
        <v>175</v>
      </c>
      <c r="AY91" s="33"/>
      <c r="AZ91" s="33"/>
      <c r="BA91" s="33"/>
      <c r="BB91" s="33"/>
      <c r="BC91" s="34"/>
      <c r="BD91" s="32" t="s">
        <v>176</v>
      </c>
      <c r="BE91" s="33"/>
      <c r="BF91" s="33"/>
      <c r="BG91" s="33"/>
      <c r="BH91" s="33"/>
      <c r="BI91" s="33"/>
      <c r="BJ91" s="34"/>
      <c r="BK91" s="89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8"/>
      <c r="BW91" s="138"/>
      <c r="BX91" s="139"/>
      <c r="BY91" s="89"/>
      <c r="BZ91" s="138"/>
      <c r="CA91" s="138"/>
      <c r="CB91" s="138"/>
      <c r="CC91" s="138"/>
      <c r="CD91" s="138"/>
      <c r="CE91" s="138"/>
      <c r="CF91" s="138"/>
      <c r="CG91" s="138"/>
      <c r="CH91" s="138"/>
      <c r="CI91" s="138"/>
      <c r="CJ91" s="138"/>
      <c r="CK91" s="138"/>
      <c r="CL91" s="138"/>
      <c r="CM91" s="139"/>
      <c r="CN91" s="89"/>
      <c r="CO91" s="138"/>
      <c r="CP91" s="138"/>
      <c r="CQ91" s="138"/>
      <c r="CR91" s="138"/>
      <c r="CS91" s="138"/>
      <c r="CT91" s="138"/>
      <c r="CU91" s="138"/>
      <c r="CV91" s="138"/>
      <c r="CW91" s="138"/>
      <c r="CX91" s="138"/>
      <c r="CY91" s="138"/>
      <c r="CZ91" s="138"/>
      <c r="DA91" s="138"/>
      <c r="DB91" s="138"/>
      <c r="DC91" s="139"/>
      <c r="DD91" s="89"/>
      <c r="DE91" s="138"/>
      <c r="DF91" s="138"/>
      <c r="DG91" s="138"/>
      <c r="DH91" s="138"/>
      <c r="DI91" s="138"/>
      <c r="DJ91" s="138"/>
      <c r="DK91" s="138"/>
      <c r="DL91" s="138"/>
      <c r="DM91" s="138"/>
      <c r="DN91" s="138"/>
      <c r="DO91" s="138"/>
      <c r="DP91" s="139"/>
      <c r="DQ91" s="89"/>
      <c r="DR91" s="138"/>
      <c r="DS91" s="138"/>
      <c r="DT91" s="138"/>
      <c r="DU91" s="138"/>
      <c r="DV91" s="138"/>
      <c r="DW91" s="138"/>
      <c r="DX91" s="138"/>
      <c r="DY91" s="138"/>
      <c r="DZ91" s="138"/>
      <c r="EA91" s="138"/>
      <c r="EB91" s="138"/>
      <c r="EC91" s="139"/>
      <c r="ED91" s="89">
        <f>BY91</f>
        <v>0</v>
      </c>
      <c r="EE91" s="138"/>
      <c r="EF91" s="138"/>
      <c r="EG91" s="138"/>
      <c r="EH91" s="138"/>
      <c r="EI91" s="138"/>
      <c r="EJ91" s="138"/>
      <c r="EK91" s="138"/>
      <c r="EL91" s="138"/>
      <c r="EM91" s="138"/>
      <c r="EN91" s="138"/>
      <c r="EO91" s="138"/>
      <c r="EP91" s="138"/>
      <c r="EQ91" s="138"/>
      <c r="ER91" s="139"/>
      <c r="ES91" s="89">
        <f>BK91-ED91</f>
        <v>0</v>
      </c>
      <c r="ET91" s="138"/>
      <c r="EU91" s="138"/>
      <c r="EV91" s="138"/>
      <c r="EW91" s="138"/>
      <c r="EX91" s="138"/>
      <c r="EY91" s="138"/>
      <c r="EZ91" s="138"/>
      <c r="FA91" s="138"/>
      <c r="FB91" s="138"/>
      <c r="FC91" s="138"/>
      <c r="FD91" s="138"/>
      <c r="FE91" s="138"/>
      <c r="FF91" s="138"/>
      <c r="FG91" s="138"/>
      <c r="FH91" s="140"/>
    </row>
    <row r="92" spans="1:164" ht="11.25">
      <c r="A92" s="48" t="s">
        <v>174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1"/>
      <c r="AY92" s="17"/>
      <c r="AZ92" s="17"/>
      <c r="BA92" s="17"/>
      <c r="BB92" s="17"/>
      <c r="BC92" s="36"/>
      <c r="BD92" s="35"/>
      <c r="BE92" s="17"/>
      <c r="BF92" s="17"/>
      <c r="BG92" s="17"/>
      <c r="BH92" s="17"/>
      <c r="BI92" s="17"/>
      <c r="BJ92" s="36"/>
      <c r="BK92" s="134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6"/>
      <c r="BY92" s="134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6"/>
      <c r="CN92" s="134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6"/>
      <c r="DD92" s="134"/>
      <c r="DE92" s="135"/>
      <c r="DF92" s="135"/>
      <c r="DG92" s="135"/>
      <c r="DH92" s="135"/>
      <c r="DI92" s="135"/>
      <c r="DJ92" s="135"/>
      <c r="DK92" s="135"/>
      <c r="DL92" s="135"/>
      <c r="DM92" s="135"/>
      <c r="DN92" s="135"/>
      <c r="DO92" s="135"/>
      <c r="DP92" s="136"/>
      <c r="DQ92" s="134"/>
      <c r="DR92" s="135"/>
      <c r="DS92" s="135"/>
      <c r="DT92" s="135"/>
      <c r="DU92" s="135"/>
      <c r="DV92" s="135"/>
      <c r="DW92" s="135"/>
      <c r="DX92" s="135"/>
      <c r="DY92" s="135"/>
      <c r="DZ92" s="135"/>
      <c r="EA92" s="135"/>
      <c r="EB92" s="135"/>
      <c r="EC92" s="136"/>
      <c r="ED92" s="134"/>
      <c r="EE92" s="135"/>
      <c r="EF92" s="135"/>
      <c r="EG92" s="135"/>
      <c r="EH92" s="135"/>
      <c r="EI92" s="135"/>
      <c r="EJ92" s="135"/>
      <c r="EK92" s="135"/>
      <c r="EL92" s="135"/>
      <c r="EM92" s="135"/>
      <c r="EN92" s="135"/>
      <c r="EO92" s="135"/>
      <c r="EP92" s="135"/>
      <c r="EQ92" s="135"/>
      <c r="ER92" s="136"/>
      <c r="ES92" s="141"/>
      <c r="ET92" s="142"/>
      <c r="EU92" s="142"/>
      <c r="EV92" s="142"/>
      <c r="EW92" s="142"/>
      <c r="EX92" s="142"/>
      <c r="EY92" s="142"/>
      <c r="EZ92" s="142"/>
      <c r="FA92" s="142"/>
      <c r="FB92" s="142"/>
      <c r="FC92" s="142"/>
      <c r="FD92" s="142"/>
      <c r="FE92" s="142"/>
      <c r="FF92" s="142"/>
      <c r="FG92" s="142"/>
      <c r="FH92" s="143"/>
    </row>
    <row r="93" spans="1:164" ht="11.25">
      <c r="A93" s="48" t="s">
        <v>177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1" t="s">
        <v>178</v>
      </c>
      <c r="AY93" s="17"/>
      <c r="AZ93" s="17"/>
      <c r="BA93" s="17"/>
      <c r="BB93" s="17"/>
      <c r="BC93" s="36"/>
      <c r="BD93" s="35" t="s">
        <v>179</v>
      </c>
      <c r="BE93" s="17"/>
      <c r="BF93" s="17"/>
      <c r="BG93" s="17"/>
      <c r="BH93" s="17"/>
      <c r="BI93" s="17"/>
      <c r="BJ93" s="36"/>
      <c r="BK93" s="134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6"/>
      <c r="BY93" s="134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6"/>
      <c r="CN93" s="134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6"/>
      <c r="DD93" s="134"/>
      <c r="DE93" s="135"/>
      <c r="DF93" s="135"/>
      <c r="DG93" s="135"/>
      <c r="DH93" s="135"/>
      <c r="DI93" s="135"/>
      <c r="DJ93" s="135"/>
      <c r="DK93" s="135"/>
      <c r="DL93" s="135"/>
      <c r="DM93" s="135"/>
      <c r="DN93" s="135"/>
      <c r="DO93" s="135"/>
      <c r="DP93" s="136"/>
      <c r="DQ93" s="134"/>
      <c r="DR93" s="135"/>
      <c r="DS93" s="135"/>
      <c r="DT93" s="135"/>
      <c r="DU93" s="135"/>
      <c r="DV93" s="135"/>
      <c r="DW93" s="135"/>
      <c r="DX93" s="135"/>
      <c r="DY93" s="135"/>
      <c r="DZ93" s="135"/>
      <c r="EA93" s="135"/>
      <c r="EB93" s="135"/>
      <c r="EC93" s="136"/>
      <c r="ED93" s="122">
        <f>BY93</f>
        <v>0</v>
      </c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37"/>
      <c r="ES93" s="122">
        <f>BK93-ED93</f>
        <v>0</v>
      </c>
      <c r="ET93" s="123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4"/>
    </row>
    <row r="94" spans="1:164" ht="12" thickBot="1">
      <c r="A94" s="133" t="s">
        <v>180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08" t="s">
        <v>181</v>
      </c>
      <c r="AY94" s="109"/>
      <c r="AZ94" s="109"/>
      <c r="BA94" s="109"/>
      <c r="BB94" s="109"/>
      <c r="BC94" s="110"/>
      <c r="BD94" s="118" t="s">
        <v>182</v>
      </c>
      <c r="BE94" s="109"/>
      <c r="BF94" s="109"/>
      <c r="BG94" s="109"/>
      <c r="BH94" s="109"/>
      <c r="BI94" s="109"/>
      <c r="BJ94" s="110"/>
      <c r="BK94" s="119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1"/>
      <c r="BY94" s="119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1"/>
      <c r="CN94" s="119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1"/>
      <c r="DD94" s="119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1"/>
      <c r="DQ94" s="119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1"/>
      <c r="ED94" s="125">
        <f>BY94</f>
        <v>0</v>
      </c>
      <c r="EE94" s="126"/>
      <c r="EF94" s="126"/>
      <c r="EG94" s="126"/>
      <c r="EH94" s="126"/>
      <c r="EI94" s="126"/>
      <c r="EJ94" s="126"/>
      <c r="EK94" s="126"/>
      <c r="EL94" s="126"/>
      <c r="EM94" s="126"/>
      <c r="EN94" s="126"/>
      <c r="EO94" s="126"/>
      <c r="EP94" s="126"/>
      <c r="EQ94" s="126"/>
      <c r="ER94" s="127"/>
      <c r="ES94" s="128">
        <f>BK94-ED94</f>
        <v>0</v>
      </c>
      <c r="ET94" s="129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  <c r="FF94" s="129"/>
      <c r="FG94" s="129"/>
      <c r="FH94" s="130"/>
    </row>
    <row r="95" ht="9.75" customHeight="1" thickBot="1"/>
    <row r="96" spans="1:164" ht="17.25" customHeight="1">
      <c r="A96" s="111" t="s">
        <v>251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2"/>
      <c r="AX96" s="113" t="s">
        <v>183</v>
      </c>
      <c r="AY96" s="114"/>
      <c r="AZ96" s="114"/>
      <c r="BA96" s="114"/>
      <c r="BB96" s="114"/>
      <c r="BC96" s="115"/>
      <c r="BD96" s="116" t="s">
        <v>59</v>
      </c>
      <c r="BE96" s="114"/>
      <c r="BF96" s="114"/>
      <c r="BG96" s="114"/>
      <c r="BH96" s="114"/>
      <c r="BI96" s="114"/>
      <c r="BJ96" s="115"/>
      <c r="BK96" s="105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17"/>
      <c r="BY96" s="98">
        <f>BY17-BY47</f>
        <v>-454289.94</v>
      </c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100"/>
      <c r="CN96" s="98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100"/>
      <c r="DD96" s="98">
        <f>DD17-DD47</f>
        <v>575769.88</v>
      </c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100"/>
      <c r="DQ96" s="98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100"/>
      <c r="ED96" s="98">
        <f>BY96+DD96</f>
        <v>121479.94</v>
      </c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100"/>
      <c r="ES96" s="105" t="s">
        <v>59</v>
      </c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106"/>
      <c r="FG96" s="106"/>
      <c r="FH96" s="107"/>
    </row>
    <row r="97" spans="1:164" ht="3" customHeight="1" thickBot="1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2"/>
      <c r="AX97" s="108"/>
      <c r="AY97" s="109"/>
      <c r="AZ97" s="109"/>
      <c r="BA97" s="109"/>
      <c r="BB97" s="109"/>
      <c r="BC97" s="110"/>
      <c r="BD97" s="118"/>
      <c r="BE97" s="109"/>
      <c r="BF97" s="109"/>
      <c r="BG97" s="109"/>
      <c r="BH97" s="109"/>
      <c r="BI97" s="109"/>
      <c r="BJ97" s="110"/>
      <c r="BK97" s="101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3"/>
      <c r="BY97" s="101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3"/>
      <c r="CN97" s="101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3"/>
      <c r="DD97" s="101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3"/>
      <c r="DQ97" s="101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3"/>
      <c r="ED97" s="101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3"/>
      <c r="ES97" s="101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02"/>
      <c r="FF97" s="102"/>
      <c r="FG97" s="102"/>
      <c r="FH97" s="104"/>
    </row>
    <row r="98" spans="30:164" ht="12">
      <c r="AD98" s="97" t="s">
        <v>185</v>
      </c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FH98" s="5" t="s">
        <v>184</v>
      </c>
    </row>
    <row r="99" ht="3.75" customHeight="1"/>
    <row r="100" spans="1:164" ht="11.25">
      <c r="A100" s="60" t="s">
        <v>0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1"/>
      <c r="AX100" s="72" t="s">
        <v>1</v>
      </c>
      <c r="AY100" s="73"/>
      <c r="AZ100" s="73"/>
      <c r="BA100" s="73"/>
      <c r="BB100" s="73"/>
      <c r="BC100" s="74"/>
      <c r="BD100" s="72" t="s">
        <v>2</v>
      </c>
      <c r="BE100" s="73"/>
      <c r="BF100" s="73"/>
      <c r="BG100" s="73"/>
      <c r="BH100" s="73"/>
      <c r="BI100" s="73"/>
      <c r="BJ100" s="74"/>
      <c r="BK100" s="72" t="s">
        <v>3</v>
      </c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4"/>
      <c r="BY100" s="81" t="s">
        <v>9</v>
      </c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80"/>
      <c r="ES100" s="72" t="s">
        <v>10</v>
      </c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</row>
    <row r="101" spans="1:164" ht="24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1"/>
      <c r="AX101" s="75"/>
      <c r="AY101" s="76"/>
      <c r="AZ101" s="76"/>
      <c r="BA101" s="76"/>
      <c r="BB101" s="76"/>
      <c r="BC101" s="77"/>
      <c r="BD101" s="75"/>
      <c r="BE101" s="76"/>
      <c r="BF101" s="76"/>
      <c r="BG101" s="76"/>
      <c r="BH101" s="76"/>
      <c r="BI101" s="76"/>
      <c r="BJ101" s="77"/>
      <c r="BK101" s="75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7"/>
      <c r="BY101" s="63" t="s">
        <v>4</v>
      </c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5"/>
      <c r="CN101" s="63" t="s">
        <v>5</v>
      </c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5"/>
      <c r="DD101" s="63" t="s">
        <v>6</v>
      </c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5"/>
      <c r="DQ101" s="63" t="s">
        <v>7</v>
      </c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5"/>
      <c r="ED101" s="63" t="s">
        <v>8</v>
      </c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5"/>
      <c r="ES101" s="75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</row>
    <row r="102" spans="1:164" ht="12" thickBot="1">
      <c r="A102" s="79">
        <v>1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80"/>
      <c r="AX102" s="59">
        <v>2</v>
      </c>
      <c r="AY102" s="60"/>
      <c r="AZ102" s="60"/>
      <c r="BA102" s="60"/>
      <c r="BB102" s="60"/>
      <c r="BC102" s="61"/>
      <c r="BD102" s="59">
        <v>3</v>
      </c>
      <c r="BE102" s="60"/>
      <c r="BF102" s="60"/>
      <c r="BG102" s="60"/>
      <c r="BH102" s="60"/>
      <c r="BI102" s="60"/>
      <c r="BJ102" s="61"/>
      <c r="BK102" s="59">
        <v>4</v>
      </c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1"/>
      <c r="BY102" s="59">
        <v>5</v>
      </c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1"/>
      <c r="CN102" s="59">
        <v>6</v>
      </c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1"/>
      <c r="DD102" s="59">
        <v>7</v>
      </c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1"/>
      <c r="DQ102" s="59">
        <v>8</v>
      </c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1"/>
      <c r="ED102" s="59">
        <v>9</v>
      </c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1"/>
      <c r="ES102" s="59">
        <v>10</v>
      </c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</row>
    <row r="103" spans="1:164" ht="22.5" customHeight="1">
      <c r="A103" s="95" t="s">
        <v>186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66" t="s">
        <v>173</v>
      </c>
      <c r="AY103" s="67"/>
      <c r="AZ103" s="67"/>
      <c r="BA103" s="67"/>
      <c r="BB103" s="67"/>
      <c r="BC103" s="68"/>
      <c r="BD103" s="69"/>
      <c r="BE103" s="67"/>
      <c r="BF103" s="67"/>
      <c r="BG103" s="67"/>
      <c r="BH103" s="67"/>
      <c r="BI103" s="67"/>
      <c r="BJ103" s="68"/>
      <c r="BK103" s="56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62"/>
      <c r="BY103" s="94">
        <f>BY121+BY124</f>
        <v>454289.94</v>
      </c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62"/>
      <c r="CN103" s="56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62"/>
      <c r="DD103" s="94">
        <f>DD121+DD124</f>
        <v>-575769.88</v>
      </c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62"/>
      <c r="DQ103" s="56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62"/>
      <c r="ED103" s="94">
        <f>ED121+ED124</f>
        <v>-121479.93999999994</v>
      </c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62"/>
      <c r="ES103" s="56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8"/>
    </row>
    <row r="104" spans="1:164" ht="11.25">
      <c r="A104" s="93" t="s">
        <v>50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40" t="s">
        <v>176</v>
      </c>
      <c r="AY104" s="33"/>
      <c r="AZ104" s="33"/>
      <c r="BA104" s="33"/>
      <c r="BB104" s="33"/>
      <c r="BC104" s="34"/>
      <c r="BD104" s="32"/>
      <c r="BE104" s="33"/>
      <c r="BF104" s="33"/>
      <c r="BG104" s="33"/>
      <c r="BH104" s="33"/>
      <c r="BI104" s="33"/>
      <c r="BJ104" s="34"/>
      <c r="BK104" s="27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9"/>
      <c r="BY104" s="27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9"/>
      <c r="CN104" s="27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9"/>
      <c r="DD104" s="27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9"/>
      <c r="DQ104" s="27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9"/>
      <c r="ED104" s="27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9"/>
      <c r="ES104" s="27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47"/>
    </row>
    <row r="105" spans="1:164" ht="12">
      <c r="A105" s="92" t="s">
        <v>187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41"/>
      <c r="AY105" s="17"/>
      <c r="AZ105" s="17"/>
      <c r="BA105" s="17"/>
      <c r="BB105" s="17"/>
      <c r="BC105" s="36"/>
      <c r="BD105" s="35"/>
      <c r="BE105" s="17"/>
      <c r="BF105" s="17"/>
      <c r="BG105" s="17"/>
      <c r="BH105" s="17"/>
      <c r="BI105" s="17"/>
      <c r="BJ105" s="36"/>
      <c r="BK105" s="30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31"/>
      <c r="BY105" s="30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31"/>
      <c r="CN105" s="30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31"/>
      <c r="DD105" s="30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31"/>
      <c r="DQ105" s="30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31"/>
      <c r="ED105" s="30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31"/>
      <c r="ES105" s="30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42"/>
    </row>
    <row r="106" spans="1:164" ht="11.25">
      <c r="A106" s="55" t="s">
        <v>39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40" t="s">
        <v>189</v>
      </c>
      <c r="AY106" s="33"/>
      <c r="AZ106" s="33"/>
      <c r="BA106" s="33"/>
      <c r="BB106" s="33"/>
      <c r="BC106" s="34"/>
      <c r="BD106" s="32" t="s">
        <v>110</v>
      </c>
      <c r="BE106" s="33"/>
      <c r="BF106" s="33"/>
      <c r="BG106" s="33"/>
      <c r="BH106" s="33"/>
      <c r="BI106" s="33"/>
      <c r="BJ106" s="34"/>
      <c r="BK106" s="27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9"/>
      <c r="BY106" s="27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9"/>
      <c r="CN106" s="27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9"/>
      <c r="DD106" s="27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9"/>
      <c r="DQ106" s="27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9"/>
      <c r="ED106" s="27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9"/>
      <c r="ES106" s="27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47"/>
    </row>
    <row r="107" spans="1:164" ht="11.25">
      <c r="A107" s="78" t="s">
        <v>188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41"/>
      <c r="AY107" s="17"/>
      <c r="AZ107" s="17"/>
      <c r="BA107" s="17"/>
      <c r="BB107" s="17"/>
      <c r="BC107" s="36"/>
      <c r="BD107" s="35"/>
      <c r="BE107" s="17"/>
      <c r="BF107" s="17"/>
      <c r="BG107" s="17"/>
      <c r="BH107" s="17"/>
      <c r="BI107" s="17"/>
      <c r="BJ107" s="36"/>
      <c r="BK107" s="30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31"/>
      <c r="BY107" s="30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31"/>
      <c r="CN107" s="30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31"/>
      <c r="DD107" s="30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31"/>
      <c r="DQ107" s="30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31"/>
      <c r="ED107" s="30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31"/>
      <c r="ES107" s="30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42"/>
    </row>
    <row r="108" spans="1:164" ht="11.25">
      <c r="A108" s="78" t="s">
        <v>191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41" t="s">
        <v>190</v>
      </c>
      <c r="AY108" s="17"/>
      <c r="AZ108" s="17"/>
      <c r="BA108" s="17"/>
      <c r="BB108" s="17"/>
      <c r="BC108" s="36"/>
      <c r="BD108" s="35" t="s">
        <v>110</v>
      </c>
      <c r="BE108" s="17"/>
      <c r="BF108" s="17"/>
      <c r="BG108" s="17"/>
      <c r="BH108" s="17"/>
      <c r="BI108" s="17"/>
      <c r="BJ108" s="36"/>
      <c r="BK108" s="30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31"/>
      <c r="BY108" s="30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31"/>
      <c r="CN108" s="30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31"/>
      <c r="DD108" s="30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31"/>
      <c r="DQ108" s="30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31"/>
      <c r="ED108" s="30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31"/>
      <c r="ES108" s="30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42"/>
    </row>
    <row r="109" spans="1:164" ht="11.25">
      <c r="A109" s="78" t="s">
        <v>192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41" t="s">
        <v>193</v>
      </c>
      <c r="AY109" s="17"/>
      <c r="AZ109" s="17"/>
      <c r="BA109" s="17"/>
      <c r="BB109" s="17"/>
      <c r="BC109" s="36"/>
      <c r="BD109" s="35" t="s">
        <v>194</v>
      </c>
      <c r="BE109" s="17"/>
      <c r="BF109" s="17"/>
      <c r="BG109" s="17"/>
      <c r="BH109" s="17"/>
      <c r="BI109" s="17"/>
      <c r="BJ109" s="36"/>
      <c r="BK109" s="30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31"/>
      <c r="BY109" s="30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31"/>
      <c r="CN109" s="30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31"/>
      <c r="DD109" s="30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31"/>
      <c r="DQ109" s="30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31"/>
      <c r="ED109" s="30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31"/>
      <c r="ES109" s="30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42"/>
    </row>
    <row r="110" spans="1:164" ht="11.25">
      <c r="A110" s="78" t="s">
        <v>195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41" t="s">
        <v>196</v>
      </c>
      <c r="AY110" s="17"/>
      <c r="AZ110" s="17"/>
      <c r="BA110" s="17"/>
      <c r="BB110" s="17"/>
      <c r="BC110" s="36"/>
      <c r="BD110" s="35" t="s">
        <v>197</v>
      </c>
      <c r="BE110" s="17"/>
      <c r="BF110" s="17"/>
      <c r="BG110" s="17"/>
      <c r="BH110" s="17"/>
      <c r="BI110" s="17"/>
      <c r="BJ110" s="36"/>
      <c r="BK110" s="30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31"/>
      <c r="BY110" s="30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31"/>
      <c r="CN110" s="30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31"/>
      <c r="DD110" s="30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31"/>
      <c r="DQ110" s="30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31"/>
      <c r="ED110" s="30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31"/>
      <c r="ES110" s="30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42"/>
    </row>
    <row r="111" spans="1:164" ht="11.25">
      <c r="A111" s="78" t="s">
        <v>198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41" t="s">
        <v>199</v>
      </c>
      <c r="AY111" s="17"/>
      <c r="AZ111" s="17"/>
      <c r="BA111" s="17"/>
      <c r="BB111" s="17"/>
      <c r="BC111" s="36"/>
      <c r="BD111" s="35" t="s">
        <v>200</v>
      </c>
      <c r="BE111" s="17"/>
      <c r="BF111" s="17"/>
      <c r="BG111" s="17"/>
      <c r="BH111" s="17"/>
      <c r="BI111" s="17"/>
      <c r="BJ111" s="36"/>
      <c r="BK111" s="30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31"/>
      <c r="BY111" s="30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31"/>
      <c r="CN111" s="30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31"/>
      <c r="DD111" s="30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31"/>
      <c r="DQ111" s="30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31"/>
      <c r="ED111" s="30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31"/>
      <c r="ES111" s="30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42"/>
    </row>
    <row r="112" spans="1:164" ht="11.25">
      <c r="A112" s="78" t="s">
        <v>201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41" t="s">
        <v>202</v>
      </c>
      <c r="AY112" s="17"/>
      <c r="AZ112" s="17"/>
      <c r="BA112" s="17"/>
      <c r="BB112" s="17"/>
      <c r="BC112" s="36"/>
      <c r="BD112" s="35" t="s">
        <v>203</v>
      </c>
      <c r="BE112" s="17"/>
      <c r="BF112" s="17"/>
      <c r="BG112" s="17"/>
      <c r="BH112" s="17"/>
      <c r="BI112" s="17"/>
      <c r="BJ112" s="36"/>
      <c r="BK112" s="30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31"/>
      <c r="BY112" s="82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4"/>
      <c r="CN112" s="82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4"/>
      <c r="DD112" s="82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4"/>
      <c r="DQ112" s="82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4"/>
      <c r="ED112" s="82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4"/>
      <c r="ES112" s="30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42"/>
    </row>
    <row r="113" spans="1:164" ht="11.25">
      <c r="A113" s="78" t="s">
        <v>204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41" t="s">
        <v>205</v>
      </c>
      <c r="AY113" s="17"/>
      <c r="AZ113" s="17"/>
      <c r="BA113" s="17"/>
      <c r="BB113" s="17"/>
      <c r="BC113" s="36"/>
      <c r="BD113" s="35" t="s">
        <v>206</v>
      </c>
      <c r="BE113" s="17"/>
      <c r="BF113" s="17"/>
      <c r="BG113" s="17"/>
      <c r="BH113" s="17"/>
      <c r="BI113" s="17"/>
      <c r="BJ113" s="36"/>
      <c r="BK113" s="30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31"/>
      <c r="BY113" s="82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4"/>
      <c r="CN113" s="82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4"/>
      <c r="DD113" s="82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4"/>
      <c r="DQ113" s="82"/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4"/>
      <c r="ED113" s="82"/>
      <c r="EE113" s="83"/>
      <c r="EF113" s="83"/>
      <c r="EG113" s="83"/>
      <c r="EH113" s="83"/>
      <c r="EI113" s="83"/>
      <c r="EJ113" s="83"/>
      <c r="EK113" s="83"/>
      <c r="EL113" s="83"/>
      <c r="EM113" s="83"/>
      <c r="EN113" s="83"/>
      <c r="EO113" s="83"/>
      <c r="EP113" s="83"/>
      <c r="EQ113" s="83"/>
      <c r="ER113" s="84"/>
      <c r="ES113" s="30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42"/>
    </row>
    <row r="114" spans="1:164" ht="11.25">
      <c r="A114" s="78" t="s">
        <v>207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41" t="s">
        <v>208</v>
      </c>
      <c r="AY114" s="17"/>
      <c r="AZ114" s="17"/>
      <c r="BA114" s="17"/>
      <c r="BB114" s="17"/>
      <c r="BC114" s="36"/>
      <c r="BD114" s="35" t="s">
        <v>209</v>
      </c>
      <c r="BE114" s="17"/>
      <c r="BF114" s="17"/>
      <c r="BG114" s="17"/>
      <c r="BH114" s="17"/>
      <c r="BI114" s="17"/>
      <c r="BJ114" s="36"/>
      <c r="BK114" s="30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31"/>
      <c r="BY114" s="82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4"/>
      <c r="CN114" s="82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4"/>
      <c r="DD114" s="82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4"/>
      <c r="DQ114" s="82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4"/>
      <c r="ED114" s="82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4"/>
      <c r="ES114" s="30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42"/>
    </row>
    <row r="115" spans="1:164" ht="12">
      <c r="A115" s="49" t="s">
        <v>210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50" t="s">
        <v>75</v>
      </c>
      <c r="AY115" s="51"/>
      <c r="AZ115" s="51"/>
      <c r="BA115" s="51"/>
      <c r="BB115" s="51"/>
      <c r="BC115" s="52"/>
      <c r="BD115" s="53"/>
      <c r="BE115" s="51"/>
      <c r="BF115" s="51"/>
      <c r="BG115" s="51"/>
      <c r="BH115" s="51"/>
      <c r="BI115" s="51"/>
      <c r="BJ115" s="52"/>
      <c r="BK115" s="44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6"/>
      <c r="BY115" s="85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7"/>
      <c r="CN115" s="85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7"/>
      <c r="DD115" s="85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7"/>
      <c r="DQ115" s="85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7"/>
      <c r="ED115" s="85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7"/>
      <c r="ES115" s="44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54"/>
    </row>
    <row r="116" spans="1:164" ht="11.25">
      <c r="A116" s="55" t="s">
        <v>39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40" t="s">
        <v>211</v>
      </c>
      <c r="AY116" s="33"/>
      <c r="AZ116" s="33"/>
      <c r="BA116" s="33"/>
      <c r="BB116" s="33"/>
      <c r="BC116" s="34"/>
      <c r="BD116" s="32" t="s">
        <v>110</v>
      </c>
      <c r="BE116" s="33"/>
      <c r="BF116" s="33"/>
      <c r="BG116" s="33"/>
      <c r="BH116" s="33"/>
      <c r="BI116" s="33"/>
      <c r="BJ116" s="34"/>
      <c r="BK116" s="27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9"/>
      <c r="BY116" s="88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1"/>
      <c r="CN116" s="88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1"/>
      <c r="DD116" s="88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1"/>
      <c r="DQ116" s="88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1"/>
      <c r="ED116" s="88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1"/>
      <c r="ES116" s="27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47"/>
    </row>
    <row r="117" spans="1:164" ht="11.25">
      <c r="A117" s="78" t="s">
        <v>188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41"/>
      <c r="AY117" s="17"/>
      <c r="AZ117" s="17"/>
      <c r="BA117" s="17"/>
      <c r="BB117" s="17"/>
      <c r="BC117" s="36"/>
      <c r="BD117" s="35"/>
      <c r="BE117" s="17"/>
      <c r="BF117" s="17"/>
      <c r="BG117" s="17"/>
      <c r="BH117" s="17"/>
      <c r="BI117" s="17"/>
      <c r="BJ117" s="36"/>
      <c r="BK117" s="30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31"/>
      <c r="BY117" s="82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4"/>
      <c r="CN117" s="82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4"/>
      <c r="DD117" s="82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4"/>
      <c r="DQ117" s="82"/>
      <c r="DR117" s="83"/>
      <c r="DS117" s="83"/>
      <c r="DT117" s="83"/>
      <c r="DU117" s="83"/>
      <c r="DV117" s="83"/>
      <c r="DW117" s="83"/>
      <c r="DX117" s="83"/>
      <c r="DY117" s="83"/>
      <c r="DZ117" s="83"/>
      <c r="EA117" s="83"/>
      <c r="EB117" s="83"/>
      <c r="EC117" s="84"/>
      <c r="ED117" s="82"/>
      <c r="EE117" s="83"/>
      <c r="EF117" s="83"/>
      <c r="EG117" s="83"/>
      <c r="EH117" s="83"/>
      <c r="EI117" s="83"/>
      <c r="EJ117" s="83"/>
      <c r="EK117" s="83"/>
      <c r="EL117" s="83"/>
      <c r="EM117" s="83"/>
      <c r="EN117" s="83"/>
      <c r="EO117" s="83"/>
      <c r="EP117" s="83"/>
      <c r="EQ117" s="83"/>
      <c r="ER117" s="84"/>
      <c r="ES117" s="30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42"/>
    </row>
    <row r="118" spans="1:164" ht="11.25">
      <c r="A118" s="78" t="s">
        <v>191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41" t="s">
        <v>252</v>
      </c>
      <c r="AY118" s="17"/>
      <c r="AZ118" s="17"/>
      <c r="BA118" s="17"/>
      <c r="BB118" s="17"/>
      <c r="BC118" s="36"/>
      <c r="BD118" s="35" t="s">
        <v>110</v>
      </c>
      <c r="BE118" s="17"/>
      <c r="BF118" s="17"/>
      <c r="BG118" s="17"/>
      <c r="BH118" s="17"/>
      <c r="BI118" s="17"/>
      <c r="BJ118" s="36"/>
      <c r="BK118" s="30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31"/>
      <c r="BY118" s="82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4"/>
      <c r="CN118" s="82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4"/>
      <c r="DD118" s="82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4"/>
      <c r="DQ118" s="82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4"/>
      <c r="ED118" s="82"/>
      <c r="EE118" s="83"/>
      <c r="EF118" s="83"/>
      <c r="EG118" s="83"/>
      <c r="EH118" s="83"/>
      <c r="EI118" s="83"/>
      <c r="EJ118" s="83"/>
      <c r="EK118" s="83"/>
      <c r="EL118" s="83"/>
      <c r="EM118" s="83"/>
      <c r="EN118" s="83"/>
      <c r="EO118" s="83"/>
      <c r="EP118" s="83"/>
      <c r="EQ118" s="83"/>
      <c r="ER118" s="84"/>
      <c r="ES118" s="30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42"/>
    </row>
    <row r="119" spans="1:164" ht="11.25">
      <c r="A119" s="78" t="s">
        <v>204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41" t="s">
        <v>212</v>
      </c>
      <c r="AY119" s="17"/>
      <c r="AZ119" s="17"/>
      <c r="BA119" s="17"/>
      <c r="BB119" s="17"/>
      <c r="BC119" s="36"/>
      <c r="BD119" s="35" t="s">
        <v>213</v>
      </c>
      <c r="BE119" s="17"/>
      <c r="BF119" s="17"/>
      <c r="BG119" s="17"/>
      <c r="BH119" s="17"/>
      <c r="BI119" s="17"/>
      <c r="BJ119" s="36"/>
      <c r="BK119" s="30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31"/>
      <c r="BY119" s="82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4"/>
      <c r="CN119" s="82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4"/>
      <c r="DD119" s="82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4"/>
      <c r="DQ119" s="82"/>
      <c r="DR119" s="83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4"/>
      <c r="ED119" s="82"/>
      <c r="EE119" s="83"/>
      <c r="EF119" s="83"/>
      <c r="EG119" s="83"/>
      <c r="EH119" s="83"/>
      <c r="EI119" s="83"/>
      <c r="EJ119" s="83"/>
      <c r="EK119" s="83"/>
      <c r="EL119" s="83"/>
      <c r="EM119" s="83"/>
      <c r="EN119" s="83"/>
      <c r="EO119" s="83"/>
      <c r="EP119" s="83"/>
      <c r="EQ119" s="83"/>
      <c r="ER119" s="84"/>
      <c r="ES119" s="30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42"/>
    </row>
    <row r="120" spans="1:164" ht="11.25">
      <c r="A120" s="78" t="s">
        <v>207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41" t="s">
        <v>214</v>
      </c>
      <c r="AY120" s="17"/>
      <c r="AZ120" s="17"/>
      <c r="BA120" s="17"/>
      <c r="BB120" s="17"/>
      <c r="BC120" s="36"/>
      <c r="BD120" s="35" t="s">
        <v>215</v>
      </c>
      <c r="BE120" s="17"/>
      <c r="BF120" s="17"/>
      <c r="BG120" s="17"/>
      <c r="BH120" s="17"/>
      <c r="BI120" s="17"/>
      <c r="BJ120" s="36"/>
      <c r="BK120" s="30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31"/>
      <c r="BY120" s="82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4"/>
      <c r="CN120" s="82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4"/>
      <c r="DD120" s="82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4"/>
      <c r="DQ120" s="82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4"/>
      <c r="ED120" s="82"/>
      <c r="EE120" s="83"/>
      <c r="EF120" s="83"/>
      <c r="EG120" s="83"/>
      <c r="EH120" s="83"/>
      <c r="EI120" s="83"/>
      <c r="EJ120" s="83"/>
      <c r="EK120" s="83"/>
      <c r="EL120" s="83"/>
      <c r="EM120" s="83"/>
      <c r="EN120" s="83"/>
      <c r="EO120" s="83"/>
      <c r="EP120" s="83"/>
      <c r="EQ120" s="83"/>
      <c r="ER120" s="84"/>
      <c r="ES120" s="30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42"/>
    </row>
    <row r="121" spans="1:164" ht="12">
      <c r="A121" s="49" t="s">
        <v>216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50" t="s">
        <v>217</v>
      </c>
      <c r="AY121" s="51"/>
      <c r="AZ121" s="51"/>
      <c r="BA121" s="51"/>
      <c r="BB121" s="51"/>
      <c r="BC121" s="52"/>
      <c r="BD121" s="53" t="s">
        <v>59</v>
      </c>
      <c r="BE121" s="51"/>
      <c r="BF121" s="51"/>
      <c r="BG121" s="51"/>
      <c r="BH121" s="51"/>
      <c r="BI121" s="51"/>
      <c r="BJ121" s="52"/>
      <c r="BK121" s="44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6"/>
      <c r="BY121" s="85">
        <f>BY122+BY123</f>
        <v>-121479.94</v>
      </c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7"/>
      <c r="CN121" s="85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7"/>
      <c r="DD121" s="85">
        <f>DD122+DD123</f>
        <v>0</v>
      </c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7"/>
      <c r="DQ121" s="85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7"/>
      <c r="ED121" s="85">
        <f>ED122+ED123</f>
        <v>-121479.93999999994</v>
      </c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7"/>
      <c r="ES121" s="44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54"/>
    </row>
    <row r="122" spans="1:164" ht="11.25">
      <c r="A122" s="78" t="s">
        <v>218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41" t="s">
        <v>206</v>
      </c>
      <c r="AY122" s="17"/>
      <c r="AZ122" s="17"/>
      <c r="BA122" s="17"/>
      <c r="BB122" s="17"/>
      <c r="BC122" s="36"/>
      <c r="BD122" s="35" t="s">
        <v>194</v>
      </c>
      <c r="BE122" s="17"/>
      <c r="BF122" s="17"/>
      <c r="BG122" s="17"/>
      <c r="BH122" s="17"/>
      <c r="BI122" s="17"/>
      <c r="BJ122" s="36"/>
      <c r="BK122" s="30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31"/>
      <c r="BY122" s="82">
        <f>-BY17-DD17</f>
        <v>-575769.88</v>
      </c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4"/>
      <c r="CN122" s="82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4"/>
      <c r="DD122" s="82">
        <f>-DD17-DD47</f>
        <v>-575769.88</v>
      </c>
      <c r="DE122" s="83"/>
      <c r="DF122" s="83"/>
      <c r="DG122" s="83"/>
      <c r="DH122" s="83"/>
      <c r="DI122" s="83"/>
      <c r="DJ122" s="83"/>
      <c r="DK122" s="83"/>
      <c r="DL122" s="83"/>
      <c r="DM122" s="83"/>
      <c r="DN122" s="83"/>
      <c r="DO122" s="83"/>
      <c r="DP122" s="84"/>
      <c r="DQ122" s="82"/>
      <c r="DR122" s="83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4"/>
      <c r="ED122" s="82">
        <f>BY122+DD122</f>
        <v>-1151539.76</v>
      </c>
      <c r="EE122" s="83"/>
      <c r="EF122" s="83"/>
      <c r="EG122" s="83"/>
      <c r="EH122" s="83"/>
      <c r="EI122" s="83"/>
      <c r="EJ122" s="83"/>
      <c r="EK122" s="83"/>
      <c r="EL122" s="83"/>
      <c r="EM122" s="83"/>
      <c r="EN122" s="83"/>
      <c r="EO122" s="83"/>
      <c r="EP122" s="83"/>
      <c r="EQ122" s="83"/>
      <c r="ER122" s="84"/>
      <c r="ES122" s="30" t="s">
        <v>59</v>
      </c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42"/>
    </row>
    <row r="123" spans="1:164" ht="11.25">
      <c r="A123" s="78" t="s">
        <v>219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41" t="s">
        <v>213</v>
      </c>
      <c r="AY123" s="17"/>
      <c r="AZ123" s="17"/>
      <c r="BA123" s="17"/>
      <c r="BB123" s="17"/>
      <c r="BC123" s="36"/>
      <c r="BD123" s="35" t="s">
        <v>197</v>
      </c>
      <c r="BE123" s="17"/>
      <c r="BF123" s="17"/>
      <c r="BG123" s="17"/>
      <c r="BH123" s="17"/>
      <c r="BI123" s="17"/>
      <c r="BJ123" s="36"/>
      <c r="BK123" s="30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31"/>
      <c r="BY123" s="82">
        <f>BY47+DD47</f>
        <v>454289.94</v>
      </c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4"/>
      <c r="CN123" s="82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4"/>
      <c r="DD123" s="82">
        <f>DD47+DD17</f>
        <v>575769.88</v>
      </c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4"/>
      <c r="DQ123" s="82"/>
      <c r="DR123" s="83"/>
      <c r="DS123" s="83"/>
      <c r="DT123" s="83"/>
      <c r="DU123" s="83"/>
      <c r="DV123" s="83"/>
      <c r="DW123" s="83"/>
      <c r="DX123" s="83"/>
      <c r="DY123" s="83"/>
      <c r="DZ123" s="83"/>
      <c r="EA123" s="83"/>
      <c r="EB123" s="83"/>
      <c r="EC123" s="84"/>
      <c r="ED123" s="82">
        <f>BY123+DD123</f>
        <v>1030059.8200000001</v>
      </c>
      <c r="EE123" s="83"/>
      <c r="EF123" s="83"/>
      <c r="EG123" s="83"/>
      <c r="EH123" s="83"/>
      <c r="EI123" s="83"/>
      <c r="EJ123" s="83"/>
      <c r="EK123" s="83"/>
      <c r="EL123" s="83"/>
      <c r="EM123" s="83"/>
      <c r="EN123" s="83"/>
      <c r="EO123" s="83"/>
      <c r="EP123" s="83"/>
      <c r="EQ123" s="83"/>
      <c r="ER123" s="84"/>
      <c r="ES123" s="30" t="s">
        <v>59</v>
      </c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42"/>
    </row>
    <row r="124" spans="1:164" ht="24" customHeight="1">
      <c r="A124" s="49" t="s">
        <v>221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50" t="s">
        <v>220</v>
      </c>
      <c r="AY124" s="51"/>
      <c r="AZ124" s="51"/>
      <c r="BA124" s="51"/>
      <c r="BB124" s="51"/>
      <c r="BC124" s="52"/>
      <c r="BD124" s="53" t="s">
        <v>59</v>
      </c>
      <c r="BE124" s="51"/>
      <c r="BF124" s="51"/>
      <c r="BG124" s="51"/>
      <c r="BH124" s="51"/>
      <c r="BI124" s="51"/>
      <c r="BJ124" s="52"/>
      <c r="BK124" s="44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6"/>
      <c r="BY124" s="85">
        <f>BY125+BY127</f>
        <v>575769.88</v>
      </c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7"/>
      <c r="CN124" s="85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7"/>
      <c r="DD124" s="85">
        <f>DD125+DD127</f>
        <v>-575769.88</v>
      </c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7"/>
      <c r="DQ124" s="85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7"/>
      <c r="ED124" s="85">
        <f>BY124+DD124</f>
        <v>0</v>
      </c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7"/>
      <c r="ES124" s="44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54"/>
    </row>
    <row r="125" spans="1:164" ht="11.25">
      <c r="A125" s="55" t="s">
        <v>50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40" t="s">
        <v>222</v>
      </c>
      <c r="AY125" s="33"/>
      <c r="AZ125" s="33"/>
      <c r="BA125" s="33"/>
      <c r="BB125" s="33"/>
      <c r="BC125" s="34"/>
      <c r="BD125" s="32" t="s">
        <v>194</v>
      </c>
      <c r="BE125" s="33"/>
      <c r="BF125" s="33"/>
      <c r="BG125" s="33"/>
      <c r="BH125" s="33"/>
      <c r="BI125" s="33"/>
      <c r="BJ125" s="34"/>
      <c r="BK125" s="27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9"/>
      <c r="BY125" s="88">
        <f>DD17</f>
        <v>575769.88</v>
      </c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9"/>
      <c r="CN125" s="27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9"/>
      <c r="DD125" s="89">
        <f>DD47</f>
        <v>0</v>
      </c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9"/>
      <c r="DQ125" s="27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9"/>
      <c r="ED125" s="27">
        <f>BY125+DD125</f>
        <v>575769.88</v>
      </c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9"/>
      <c r="ES125" s="27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47"/>
    </row>
    <row r="126" spans="1:164" ht="11.25">
      <c r="A126" s="78" t="s">
        <v>223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41"/>
      <c r="AY126" s="17"/>
      <c r="AZ126" s="17"/>
      <c r="BA126" s="17"/>
      <c r="BB126" s="17"/>
      <c r="BC126" s="36"/>
      <c r="BD126" s="35"/>
      <c r="BE126" s="17"/>
      <c r="BF126" s="17"/>
      <c r="BG126" s="17"/>
      <c r="BH126" s="17"/>
      <c r="BI126" s="17"/>
      <c r="BJ126" s="36"/>
      <c r="BK126" s="30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31"/>
      <c r="BY126" s="30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31"/>
      <c r="CN126" s="30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31"/>
      <c r="DD126" s="30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31"/>
      <c r="DQ126" s="30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31"/>
      <c r="ED126" s="30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31"/>
      <c r="ES126" s="30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42"/>
    </row>
    <row r="127" spans="1:164" ht="11.25">
      <c r="A127" s="78" t="s">
        <v>224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41" t="s">
        <v>225</v>
      </c>
      <c r="AY127" s="17"/>
      <c r="AZ127" s="17"/>
      <c r="BA127" s="17"/>
      <c r="BB127" s="17"/>
      <c r="BC127" s="36"/>
      <c r="BD127" s="35" t="s">
        <v>197</v>
      </c>
      <c r="BE127" s="17"/>
      <c r="BF127" s="17"/>
      <c r="BG127" s="17"/>
      <c r="BH127" s="17"/>
      <c r="BI127" s="17"/>
      <c r="BJ127" s="36"/>
      <c r="BK127" s="30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31"/>
      <c r="BY127" s="82">
        <f>-DD47</f>
        <v>0</v>
      </c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4"/>
      <c r="CN127" s="30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31"/>
      <c r="DD127" s="82">
        <f>-DD17</f>
        <v>-575769.88</v>
      </c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31"/>
      <c r="DQ127" s="30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31"/>
      <c r="ED127" s="30">
        <f>BY127+DD127</f>
        <v>-575769.88</v>
      </c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31"/>
      <c r="ES127" s="30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42"/>
    </row>
    <row r="128" ht="11.25">
      <c r="FH128" s="5" t="s">
        <v>226</v>
      </c>
    </row>
    <row r="129" ht="3.75" customHeight="1"/>
    <row r="130" spans="1:164" ht="11.25">
      <c r="A130" s="60" t="s">
        <v>0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1"/>
      <c r="AX130" s="72" t="s">
        <v>1</v>
      </c>
      <c r="AY130" s="73"/>
      <c r="AZ130" s="73"/>
      <c r="BA130" s="73"/>
      <c r="BB130" s="73"/>
      <c r="BC130" s="74"/>
      <c r="BD130" s="72" t="s">
        <v>2</v>
      </c>
      <c r="BE130" s="73"/>
      <c r="BF130" s="73"/>
      <c r="BG130" s="73"/>
      <c r="BH130" s="73"/>
      <c r="BI130" s="73"/>
      <c r="BJ130" s="74"/>
      <c r="BK130" s="72" t="s">
        <v>3</v>
      </c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4"/>
      <c r="BY130" s="81" t="s">
        <v>9</v>
      </c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80"/>
      <c r="ES130" s="72" t="s">
        <v>10</v>
      </c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</row>
    <row r="131" spans="1:164" ht="24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1"/>
      <c r="AX131" s="75"/>
      <c r="AY131" s="76"/>
      <c r="AZ131" s="76"/>
      <c r="BA131" s="76"/>
      <c r="BB131" s="76"/>
      <c r="BC131" s="77"/>
      <c r="BD131" s="75"/>
      <c r="BE131" s="76"/>
      <c r="BF131" s="76"/>
      <c r="BG131" s="76"/>
      <c r="BH131" s="76"/>
      <c r="BI131" s="76"/>
      <c r="BJ131" s="77"/>
      <c r="BK131" s="75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7"/>
      <c r="BY131" s="63" t="s">
        <v>4</v>
      </c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5"/>
      <c r="CN131" s="63" t="s">
        <v>5</v>
      </c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5"/>
      <c r="DD131" s="63" t="s">
        <v>6</v>
      </c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5"/>
      <c r="DQ131" s="63" t="s">
        <v>7</v>
      </c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5"/>
      <c r="ED131" s="63" t="s">
        <v>8</v>
      </c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5"/>
      <c r="ES131" s="75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</row>
    <row r="132" spans="1:164" ht="12" thickBot="1">
      <c r="A132" s="79">
        <v>1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80"/>
      <c r="AX132" s="59">
        <v>2</v>
      </c>
      <c r="AY132" s="60"/>
      <c r="AZ132" s="60"/>
      <c r="BA132" s="60"/>
      <c r="BB132" s="60"/>
      <c r="BC132" s="61"/>
      <c r="BD132" s="59">
        <v>3</v>
      </c>
      <c r="BE132" s="60"/>
      <c r="BF132" s="60"/>
      <c r="BG132" s="60"/>
      <c r="BH132" s="60"/>
      <c r="BI132" s="60"/>
      <c r="BJ132" s="61"/>
      <c r="BK132" s="59">
        <v>4</v>
      </c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1"/>
      <c r="BY132" s="59">
        <v>5</v>
      </c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1"/>
      <c r="CN132" s="59">
        <v>6</v>
      </c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1"/>
      <c r="DD132" s="59">
        <v>7</v>
      </c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1"/>
      <c r="DQ132" s="59">
        <v>8</v>
      </c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1"/>
      <c r="ED132" s="59">
        <v>9</v>
      </c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1"/>
      <c r="ES132" s="59">
        <v>10</v>
      </c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</row>
    <row r="133" spans="1:164" ht="12">
      <c r="A133" s="49" t="s">
        <v>227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66" t="s">
        <v>215</v>
      </c>
      <c r="AY133" s="67"/>
      <c r="AZ133" s="67"/>
      <c r="BA133" s="67"/>
      <c r="BB133" s="67"/>
      <c r="BC133" s="68"/>
      <c r="BD133" s="69" t="s">
        <v>59</v>
      </c>
      <c r="BE133" s="67"/>
      <c r="BF133" s="67"/>
      <c r="BG133" s="67"/>
      <c r="BH133" s="67"/>
      <c r="BI133" s="67"/>
      <c r="BJ133" s="68"/>
      <c r="BK133" s="56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62"/>
      <c r="BY133" s="56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62"/>
      <c r="CN133" s="56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62"/>
      <c r="DD133" s="56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62"/>
      <c r="DQ133" s="56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62"/>
      <c r="ED133" s="56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62"/>
      <c r="ES133" s="56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8"/>
    </row>
    <row r="134" spans="1:164" ht="11.25">
      <c r="A134" s="55" t="s">
        <v>50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40" t="s">
        <v>228</v>
      </c>
      <c r="AY134" s="33"/>
      <c r="AZ134" s="33"/>
      <c r="BA134" s="33"/>
      <c r="BB134" s="33"/>
      <c r="BC134" s="34"/>
      <c r="BD134" s="32"/>
      <c r="BE134" s="33"/>
      <c r="BF134" s="33"/>
      <c r="BG134" s="33"/>
      <c r="BH134" s="33"/>
      <c r="BI134" s="33"/>
      <c r="BJ134" s="34"/>
      <c r="BK134" s="27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9"/>
      <c r="BY134" s="27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9"/>
      <c r="CN134" s="27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9"/>
      <c r="DD134" s="27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9"/>
      <c r="DQ134" s="27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9"/>
      <c r="ED134" s="27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9"/>
      <c r="ES134" s="27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47"/>
    </row>
    <row r="135" spans="1:164" ht="22.5" customHeight="1">
      <c r="A135" s="48" t="s">
        <v>229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1"/>
      <c r="AY135" s="17"/>
      <c r="AZ135" s="17"/>
      <c r="BA135" s="17"/>
      <c r="BB135" s="17"/>
      <c r="BC135" s="36"/>
      <c r="BD135" s="35"/>
      <c r="BE135" s="17"/>
      <c r="BF135" s="17"/>
      <c r="BG135" s="17"/>
      <c r="BH135" s="17"/>
      <c r="BI135" s="17"/>
      <c r="BJ135" s="36"/>
      <c r="BK135" s="30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31"/>
      <c r="BY135" s="30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31"/>
      <c r="CN135" s="30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31"/>
      <c r="DD135" s="30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31"/>
      <c r="DQ135" s="30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31"/>
      <c r="ED135" s="30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31"/>
      <c r="ES135" s="30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42"/>
    </row>
    <row r="136" spans="1:164" ht="22.5" customHeight="1">
      <c r="A136" s="48" t="s">
        <v>231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1" t="s">
        <v>230</v>
      </c>
      <c r="AY136" s="17"/>
      <c r="AZ136" s="17"/>
      <c r="BA136" s="17"/>
      <c r="BB136" s="17"/>
      <c r="BC136" s="36"/>
      <c r="BD136" s="35"/>
      <c r="BE136" s="17"/>
      <c r="BF136" s="17"/>
      <c r="BG136" s="17"/>
      <c r="BH136" s="17"/>
      <c r="BI136" s="17"/>
      <c r="BJ136" s="36"/>
      <c r="BK136" s="30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31"/>
      <c r="BY136" s="30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31"/>
      <c r="CN136" s="30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31"/>
      <c r="DD136" s="30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31"/>
      <c r="DQ136" s="30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31"/>
      <c r="ED136" s="30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31"/>
      <c r="ES136" s="30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42"/>
    </row>
    <row r="137" spans="1:164" ht="24" customHeight="1">
      <c r="A137" s="49" t="s">
        <v>232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50" t="s">
        <v>233</v>
      </c>
      <c r="AY137" s="51"/>
      <c r="AZ137" s="51"/>
      <c r="BA137" s="51"/>
      <c r="BB137" s="51"/>
      <c r="BC137" s="52"/>
      <c r="BD137" s="53" t="s">
        <v>59</v>
      </c>
      <c r="BE137" s="51"/>
      <c r="BF137" s="51"/>
      <c r="BG137" s="51"/>
      <c r="BH137" s="51"/>
      <c r="BI137" s="51"/>
      <c r="BJ137" s="52"/>
      <c r="BK137" s="44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6"/>
      <c r="BY137" s="44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6"/>
      <c r="CN137" s="44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6"/>
      <c r="DD137" s="44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6"/>
      <c r="DQ137" s="44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6"/>
      <c r="ED137" s="44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6"/>
      <c r="ES137" s="44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54"/>
    </row>
    <row r="138" spans="1:164" ht="11.25">
      <c r="A138" s="55" t="s">
        <v>50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40" t="s">
        <v>234</v>
      </c>
      <c r="AY138" s="33"/>
      <c r="AZ138" s="33"/>
      <c r="BA138" s="33"/>
      <c r="BB138" s="33"/>
      <c r="BC138" s="34"/>
      <c r="BD138" s="32"/>
      <c r="BE138" s="33"/>
      <c r="BF138" s="33"/>
      <c r="BG138" s="33"/>
      <c r="BH138" s="33"/>
      <c r="BI138" s="33"/>
      <c r="BJ138" s="34"/>
      <c r="BK138" s="27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9"/>
      <c r="BY138" s="27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9"/>
      <c r="CN138" s="27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9"/>
      <c r="DD138" s="27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9"/>
      <c r="DQ138" s="27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9"/>
      <c r="ED138" s="27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9"/>
      <c r="ES138" s="27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47"/>
    </row>
    <row r="139" spans="1:164" ht="22.5" customHeight="1">
      <c r="A139" s="48" t="s">
        <v>236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1"/>
      <c r="AY139" s="17"/>
      <c r="AZ139" s="17"/>
      <c r="BA139" s="17"/>
      <c r="BB139" s="17"/>
      <c r="BC139" s="36"/>
      <c r="BD139" s="35"/>
      <c r="BE139" s="17"/>
      <c r="BF139" s="17"/>
      <c r="BG139" s="17"/>
      <c r="BH139" s="17"/>
      <c r="BI139" s="17"/>
      <c r="BJ139" s="36"/>
      <c r="BK139" s="30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31"/>
      <c r="BY139" s="30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31"/>
      <c r="CN139" s="30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31"/>
      <c r="DD139" s="30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31"/>
      <c r="DQ139" s="30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31"/>
      <c r="ED139" s="30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31"/>
      <c r="ES139" s="30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42"/>
    </row>
    <row r="140" spans="1:164" ht="22.5" customHeight="1" thickBot="1">
      <c r="A140" s="38" t="s">
        <v>237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9"/>
      <c r="AX140" s="24" t="s">
        <v>235</v>
      </c>
      <c r="AY140" s="25"/>
      <c r="AZ140" s="25"/>
      <c r="BA140" s="25"/>
      <c r="BB140" s="25"/>
      <c r="BC140" s="26"/>
      <c r="BD140" s="43"/>
      <c r="BE140" s="25"/>
      <c r="BF140" s="25"/>
      <c r="BG140" s="25"/>
      <c r="BH140" s="25"/>
      <c r="BI140" s="25"/>
      <c r="BJ140" s="26"/>
      <c r="BK140" s="21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3"/>
      <c r="BY140" s="21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3"/>
      <c r="CN140" s="21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3"/>
      <c r="DD140" s="21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3"/>
      <c r="DQ140" s="21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3"/>
      <c r="ED140" s="21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3"/>
      <c r="ES140" s="21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37"/>
    </row>
    <row r="143" spans="1:92" ht="11.25">
      <c r="A143" s="4" t="s">
        <v>238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M143" s="18" t="s">
        <v>263</v>
      </c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CN143" s="4" t="s">
        <v>239</v>
      </c>
    </row>
    <row r="144" spans="1:158" ht="11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9" t="s">
        <v>240</v>
      </c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M144" s="19" t="s">
        <v>241</v>
      </c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CN144" s="4" t="s">
        <v>242</v>
      </c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</row>
    <row r="145" spans="115:158" ht="11.25">
      <c r="DK145" s="19" t="s">
        <v>240</v>
      </c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6"/>
      <c r="EC145" s="19" t="s">
        <v>241</v>
      </c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</row>
    <row r="146" spans="1:66" ht="11.25" customHeight="1">
      <c r="A146" s="20" t="s">
        <v>262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M146" s="18" t="s">
        <v>264</v>
      </c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</row>
    <row r="147" spans="1:164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19" t="s">
        <v>240</v>
      </c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M147" s="19" t="s">
        <v>241</v>
      </c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</row>
    <row r="150" spans="65:164" ht="11.25">
      <c r="BM150" s="8" t="s">
        <v>243</v>
      </c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</row>
    <row r="151" spans="98:164" ht="11.25">
      <c r="CT151" s="19" t="s">
        <v>244</v>
      </c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</row>
    <row r="152" ht="11.25">
      <c r="BM152" s="4" t="s">
        <v>238</v>
      </c>
    </row>
    <row r="153" spans="65:164" ht="11.25">
      <c r="BM153" s="4" t="s">
        <v>245</v>
      </c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</row>
    <row r="154" spans="87:164" ht="11.25">
      <c r="CI154" s="19" t="s">
        <v>247</v>
      </c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L154" s="19" t="s">
        <v>240</v>
      </c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G154" s="19" t="s">
        <v>241</v>
      </c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</row>
    <row r="156" spans="1:119" ht="11.25">
      <c r="A156" s="4" t="s">
        <v>246</v>
      </c>
      <c r="N156" s="18" t="s">
        <v>269</v>
      </c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J156" s="18" t="s">
        <v>270</v>
      </c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N156" s="17" t="s">
        <v>271</v>
      </c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</row>
    <row r="157" spans="14:119" ht="11.25">
      <c r="N157" s="19" t="s">
        <v>247</v>
      </c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P157" s="19" t="s">
        <v>240</v>
      </c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J157" s="19" t="s">
        <v>241</v>
      </c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N157" s="19" t="s">
        <v>248</v>
      </c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</row>
    <row r="159" spans="1:164" ht="11.25">
      <c r="A159" s="16" t="s">
        <v>249</v>
      </c>
      <c r="B159" s="16"/>
      <c r="C159" s="17" t="s">
        <v>276</v>
      </c>
      <c r="D159" s="17"/>
      <c r="E159" s="17"/>
      <c r="F159" s="4" t="s">
        <v>249</v>
      </c>
      <c r="I159" s="17" t="s">
        <v>274</v>
      </c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6">
        <v>20</v>
      </c>
      <c r="Z159" s="16"/>
      <c r="AA159" s="16"/>
      <c r="AB159" s="16"/>
      <c r="AC159" s="15" t="s">
        <v>272</v>
      </c>
      <c r="AD159" s="15"/>
      <c r="AE159" s="15"/>
      <c r="AF159" s="4" t="s">
        <v>24</v>
      </c>
      <c r="BK159" s="7"/>
      <c r="BL159" s="7"/>
      <c r="BM159" s="1"/>
      <c r="CP159" s="1"/>
      <c r="CQ159" s="1"/>
      <c r="CR159" s="1"/>
      <c r="CS159" s="1"/>
      <c r="CT159" s="1"/>
      <c r="CU159" s="1"/>
      <c r="CV159" s="7"/>
      <c r="CW159" s="7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7"/>
      <c r="DU159" s="7"/>
      <c r="DV159" s="9"/>
      <c r="DW159" s="9"/>
      <c r="DX159" s="2"/>
      <c r="DY159" s="2"/>
      <c r="DZ159" s="2"/>
      <c r="EA159" s="7"/>
      <c r="EB159" s="7"/>
      <c r="EC159" s="7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9"/>
      <c r="EU159" s="9"/>
      <c r="EV159" s="9"/>
      <c r="EW159" s="9"/>
      <c r="EX159" s="9"/>
      <c r="EY159" s="3"/>
      <c r="EZ159" s="3"/>
      <c r="FA159" s="7"/>
      <c r="FB159" s="7"/>
      <c r="FC159" s="7"/>
      <c r="FD159" s="7"/>
      <c r="FE159" s="7"/>
      <c r="FF159" s="7"/>
      <c r="FG159" s="7"/>
      <c r="FH159" s="7"/>
    </row>
    <row r="160" spans="63:164" s="6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2">
    <mergeCell ref="ES69:FH69"/>
    <mergeCell ref="A69:AW69"/>
    <mergeCell ref="ED67:ER68"/>
    <mergeCell ref="ES67:FH68"/>
    <mergeCell ref="A68:AW68"/>
    <mergeCell ref="AX69:BC69"/>
    <mergeCell ref="DQ69:EC69"/>
    <mergeCell ref="BD69:BJ69"/>
    <mergeCell ref="BK69:BX69"/>
    <mergeCell ref="BK67:BX68"/>
    <mergeCell ref="ED66:ER66"/>
    <mergeCell ref="ED69:ER69"/>
    <mergeCell ref="BY69:CM69"/>
    <mergeCell ref="CN69:DC69"/>
    <mergeCell ref="BY67:CM68"/>
    <mergeCell ref="A65:AW65"/>
    <mergeCell ref="AX65:BC65"/>
    <mergeCell ref="DD69:DP69"/>
    <mergeCell ref="A67:AW67"/>
    <mergeCell ref="AX67:BC68"/>
    <mergeCell ref="BD67:BJ68"/>
    <mergeCell ref="A66:AW66"/>
    <mergeCell ref="AX66:BC66"/>
    <mergeCell ref="BD66:BJ66"/>
    <mergeCell ref="BK66:BX66"/>
    <mergeCell ref="BY66:CM66"/>
    <mergeCell ref="ES66:FH66"/>
    <mergeCell ref="CN67:DC68"/>
    <mergeCell ref="DD67:DP68"/>
    <mergeCell ref="DQ67:EC68"/>
    <mergeCell ref="ED65:ER65"/>
    <mergeCell ref="CN66:DC66"/>
    <mergeCell ref="DD66:DP66"/>
    <mergeCell ref="DQ66:EC66"/>
    <mergeCell ref="CN65:DC65"/>
    <mergeCell ref="DD65:DP65"/>
    <mergeCell ref="DQ65:EC65"/>
    <mergeCell ref="BD65:BJ65"/>
    <mergeCell ref="BK65:BX65"/>
    <mergeCell ref="ES63:FH64"/>
    <mergeCell ref="DQ63:EC64"/>
    <mergeCell ref="ED63:ER64"/>
    <mergeCell ref="CN63:DC64"/>
    <mergeCell ref="DD63:DP64"/>
    <mergeCell ref="ES65:FH65"/>
    <mergeCell ref="BY65:CM65"/>
    <mergeCell ref="BY63:CM64"/>
    <mergeCell ref="CN61:DC61"/>
    <mergeCell ref="CN62:DC62"/>
    <mergeCell ref="A64:AW64"/>
    <mergeCell ref="A63:AW63"/>
    <mergeCell ref="AX63:BC64"/>
    <mergeCell ref="BD63:BJ64"/>
    <mergeCell ref="BK63:BX64"/>
    <mergeCell ref="ES61:FH61"/>
    <mergeCell ref="A62:AW62"/>
    <mergeCell ref="AX62:BC62"/>
    <mergeCell ref="BD62:BJ62"/>
    <mergeCell ref="BK62:BX62"/>
    <mergeCell ref="BY62:CM62"/>
    <mergeCell ref="DD62:DP62"/>
    <mergeCell ref="DQ62:EC62"/>
    <mergeCell ref="ED62:ER62"/>
    <mergeCell ref="ES62:FH62"/>
    <mergeCell ref="ED60:ER60"/>
    <mergeCell ref="ES60:FH60"/>
    <mergeCell ref="A61:AW61"/>
    <mergeCell ref="AX61:BC61"/>
    <mergeCell ref="BD61:BJ61"/>
    <mergeCell ref="BK61:BX61"/>
    <mergeCell ref="BY61:CM61"/>
    <mergeCell ref="DD61:DP61"/>
    <mergeCell ref="DQ61:EC61"/>
    <mergeCell ref="ED61:ER61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5:ER56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BD50:BJ51"/>
    <mergeCell ref="DD50:DP51"/>
    <mergeCell ref="A52:AW52"/>
    <mergeCell ref="AX52:BC52"/>
    <mergeCell ref="BD52:BJ52"/>
    <mergeCell ref="BK52:BX52"/>
    <mergeCell ref="BY52:CM52"/>
    <mergeCell ref="CN52:DC52"/>
    <mergeCell ref="ED47:ER47"/>
    <mergeCell ref="ES47:FH47"/>
    <mergeCell ref="DD48:DP49"/>
    <mergeCell ref="DQ48:EC49"/>
    <mergeCell ref="ES50:FH51"/>
    <mergeCell ref="DD52:DP52"/>
    <mergeCell ref="DQ52:EC52"/>
    <mergeCell ref="ED48:ER49"/>
    <mergeCell ref="ES48:FH49"/>
    <mergeCell ref="ED52:ER52"/>
    <mergeCell ref="A48:AW48"/>
    <mergeCell ref="AX48:BC49"/>
    <mergeCell ref="BD48:BJ49"/>
    <mergeCell ref="BK48:BX49"/>
    <mergeCell ref="DQ50:EC51"/>
    <mergeCell ref="ED50:ER51"/>
    <mergeCell ref="A51:AW51"/>
    <mergeCell ref="A49:AW49"/>
    <mergeCell ref="A50:AW50"/>
    <mergeCell ref="AX50:BC51"/>
    <mergeCell ref="DD47:DP47"/>
    <mergeCell ref="DQ47:EC47"/>
    <mergeCell ref="BY48:CM49"/>
    <mergeCell ref="CN48:DC49"/>
    <mergeCell ref="BK50:BX51"/>
    <mergeCell ref="BY50:CM51"/>
    <mergeCell ref="CN50:DC51"/>
    <mergeCell ref="A47:AW47"/>
    <mergeCell ref="AX47:BC47"/>
    <mergeCell ref="BD47:BJ47"/>
    <mergeCell ref="BK47:BX47"/>
    <mergeCell ref="BY47:CM47"/>
    <mergeCell ref="CN47:DC47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1:ER41"/>
    <mergeCell ref="ES41:FH41"/>
    <mergeCell ref="DD41:DP41"/>
    <mergeCell ref="DQ41:EC41"/>
    <mergeCell ref="ED46:ER46"/>
    <mergeCell ref="ES46:FH46"/>
    <mergeCell ref="CN45:DC45"/>
    <mergeCell ref="DD45:DP45"/>
    <mergeCell ref="DQ45:EC45"/>
    <mergeCell ref="ED45:ER45"/>
    <mergeCell ref="B2:EQ2"/>
    <mergeCell ref="AD42:EE42"/>
    <mergeCell ref="ED40:ER40"/>
    <mergeCell ref="ED39:ER39"/>
    <mergeCell ref="AX39:BC39"/>
    <mergeCell ref="BD39:BJ39"/>
    <mergeCell ref="ES40:FH40"/>
    <mergeCell ref="A41:AW41"/>
    <mergeCell ref="AX41:BC41"/>
    <mergeCell ref="BD41:BJ41"/>
    <mergeCell ref="BK41:BX41"/>
    <mergeCell ref="BY41:CM41"/>
    <mergeCell ref="CN41:DC41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A39:AW39"/>
    <mergeCell ref="BK39:BX39"/>
    <mergeCell ref="BY39:CM39"/>
    <mergeCell ref="CN39:DC39"/>
    <mergeCell ref="DD39:DP39"/>
    <mergeCell ref="DQ39:EC39"/>
    <mergeCell ref="ES37:FH38"/>
    <mergeCell ref="DQ37:EC38"/>
    <mergeCell ref="CN37:DC38"/>
    <mergeCell ref="DD37:DP38"/>
    <mergeCell ref="ED37:ER38"/>
    <mergeCell ref="A38:AW38"/>
    <mergeCell ref="BK37:BX38"/>
    <mergeCell ref="BY37:CM38"/>
    <mergeCell ref="A37:AW37"/>
    <mergeCell ref="AX37:BC38"/>
    <mergeCell ref="BD37:BJ38"/>
    <mergeCell ref="A36:AW36"/>
    <mergeCell ref="AX36:BC36"/>
    <mergeCell ref="BD36:BJ36"/>
    <mergeCell ref="BK36:BX36"/>
    <mergeCell ref="BY36:CM36"/>
    <mergeCell ref="ES36:FH36"/>
    <mergeCell ref="DQ36:EC36"/>
    <mergeCell ref="ED36:ER36"/>
    <mergeCell ref="CN36:DC36"/>
    <mergeCell ref="DD36:DP36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DD34:DP34"/>
    <mergeCell ref="DQ35:EC35"/>
    <mergeCell ref="ED35:ER35"/>
    <mergeCell ref="ES34:FH34"/>
    <mergeCell ref="ES35:FH35"/>
    <mergeCell ref="DQ34:EC34"/>
    <mergeCell ref="ED34:ER34"/>
    <mergeCell ref="A34:AW34"/>
    <mergeCell ref="AX34:BC34"/>
    <mergeCell ref="BD34:BJ34"/>
    <mergeCell ref="BK34:BX34"/>
    <mergeCell ref="BY34:CM34"/>
    <mergeCell ref="CN34:DC34"/>
    <mergeCell ref="A35:AW35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A22:AW22"/>
    <mergeCell ref="ES24:FH25"/>
    <mergeCell ref="A25:AW25"/>
    <mergeCell ref="BK24:BX25"/>
    <mergeCell ref="BY24:CM25"/>
    <mergeCell ref="A24:AW24"/>
    <mergeCell ref="AX24:BC25"/>
    <mergeCell ref="BD24:BJ25"/>
    <mergeCell ref="DQ24:EC25"/>
    <mergeCell ref="CN24:DC25"/>
    <mergeCell ref="A23:AW23"/>
    <mergeCell ref="AX23:BC23"/>
    <mergeCell ref="BD23:BJ23"/>
    <mergeCell ref="BK23:BX23"/>
    <mergeCell ref="BY23:CM23"/>
    <mergeCell ref="ES23:FH23"/>
    <mergeCell ref="DQ23:EC23"/>
    <mergeCell ref="ED23:ER23"/>
    <mergeCell ref="ED24:ER25"/>
    <mergeCell ref="CN23:DC23"/>
    <mergeCell ref="DD23:DP23"/>
    <mergeCell ref="DQ22:EC22"/>
    <mergeCell ref="ED22:ER22"/>
    <mergeCell ref="ES21:FH21"/>
    <mergeCell ref="DQ21:EC21"/>
    <mergeCell ref="ED21:ER21"/>
    <mergeCell ref="ES22:FH22"/>
    <mergeCell ref="DD24:DP25"/>
    <mergeCell ref="DD21:DP21"/>
    <mergeCell ref="AX22:BC22"/>
    <mergeCell ref="BD22:BJ22"/>
    <mergeCell ref="BK22:BX22"/>
    <mergeCell ref="BY22:CM22"/>
    <mergeCell ref="CN22:DC22"/>
    <mergeCell ref="DD22:DP22"/>
    <mergeCell ref="BY19:CM20"/>
    <mergeCell ref="CN19:DC20"/>
    <mergeCell ref="A21:AW21"/>
    <mergeCell ref="AX21:BC21"/>
    <mergeCell ref="BD21:BJ21"/>
    <mergeCell ref="BK21:BX21"/>
    <mergeCell ref="BY21:CM21"/>
    <mergeCell ref="CN21:DC21"/>
    <mergeCell ref="ED18:ER18"/>
    <mergeCell ref="ES18:FH18"/>
    <mergeCell ref="A19:AW19"/>
    <mergeCell ref="DD19:DP20"/>
    <mergeCell ref="DQ19:EC20"/>
    <mergeCell ref="ED19:ER20"/>
    <mergeCell ref="ES19:FH20"/>
    <mergeCell ref="A20:AW20"/>
    <mergeCell ref="AX19:BC20"/>
    <mergeCell ref="BD19:BJ20"/>
    <mergeCell ref="DD18:DP18"/>
    <mergeCell ref="DQ18:EC18"/>
    <mergeCell ref="CE4:CH4"/>
    <mergeCell ref="CI4:CK4"/>
    <mergeCell ref="AX5:EC5"/>
    <mergeCell ref="AX6:EC6"/>
    <mergeCell ref="BY16:CM16"/>
    <mergeCell ref="CN16:DC16"/>
    <mergeCell ref="DQ17:EC17"/>
    <mergeCell ref="AX18:BC18"/>
    <mergeCell ref="ES2:FH2"/>
    <mergeCell ref="B1:EQ1"/>
    <mergeCell ref="A44:AW45"/>
    <mergeCell ref="AX44:BC45"/>
    <mergeCell ref="BD44:BJ45"/>
    <mergeCell ref="BK44:BX45"/>
    <mergeCell ref="BY44:ER44"/>
    <mergeCell ref="ES44:FH45"/>
    <mergeCell ref="BY45:CM45"/>
    <mergeCell ref="ES12:FH12"/>
    <mergeCell ref="ES9:FH9"/>
    <mergeCell ref="ES10:FH10"/>
    <mergeCell ref="A13:FH13"/>
    <mergeCell ref="AX17:BC17"/>
    <mergeCell ref="BD17:BJ17"/>
    <mergeCell ref="BK17:BX17"/>
    <mergeCell ref="ES11:FH11"/>
    <mergeCell ref="ES16:FH16"/>
    <mergeCell ref="DQ15:EC15"/>
    <mergeCell ref="ES17:FH17"/>
    <mergeCell ref="ES3:FH3"/>
    <mergeCell ref="ES4:FH4"/>
    <mergeCell ref="ES5:FH5"/>
    <mergeCell ref="ES6:FH6"/>
    <mergeCell ref="AX7:EC7"/>
    <mergeCell ref="AX10:EC10"/>
    <mergeCell ref="AX9:EC9"/>
    <mergeCell ref="BJ4:CD4"/>
    <mergeCell ref="ES7:FH7"/>
    <mergeCell ref="ES8:FH8"/>
    <mergeCell ref="BY14:ER14"/>
    <mergeCell ref="ES14:FH15"/>
    <mergeCell ref="DD16:DP16"/>
    <mergeCell ref="BY15:CM15"/>
    <mergeCell ref="CN15:DC15"/>
    <mergeCell ref="DD15:DP15"/>
    <mergeCell ref="DD17:DP17"/>
    <mergeCell ref="ED17:ER17"/>
    <mergeCell ref="BY17:CM17"/>
    <mergeCell ref="DQ16:EC16"/>
    <mergeCell ref="ED16:ER16"/>
    <mergeCell ref="ED15:ER15"/>
    <mergeCell ref="A17:AW17"/>
    <mergeCell ref="A72:AW73"/>
    <mergeCell ref="AX72:BC73"/>
    <mergeCell ref="BD72:BJ73"/>
    <mergeCell ref="BK72:BX73"/>
    <mergeCell ref="CN17:DC17"/>
    <mergeCell ref="BK18:BX18"/>
    <mergeCell ref="BY18:CM18"/>
    <mergeCell ref="CN18:DC18"/>
    <mergeCell ref="BK19:BX20"/>
    <mergeCell ref="A14:AW15"/>
    <mergeCell ref="AX14:BC15"/>
    <mergeCell ref="BD14:BJ15"/>
    <mergeCell ref="BK14:BX15"/>
    <mergeCell ref="A18:AW18"/>
    <mergeCell ref="BD18:BJ18"/>
    <mergeCell ref="A16:AW16"/>
    <mergeCell ref="AX16:BC16"/>
    <mergeCell ref="BD16:BJ16"/>
    <mergeCell ref="BK16:BX16"/>
    <mergeCell ref="ES72:FH73"/>
    <mergeCell ref="BY73:CM73"/>
    <mergeCell ref="CN73:DC73"/>
    <mergeCell ref="DD73:DP73"/>
    <mergeCell ref="DQ73:EC73"/>
    <mergeCell ref="ED73:ER73"/>
    <mergeCell ref="BY72:ER72"/>
    <mergeCell ref="ES74:FH74"/>
    <mergeCell ref="ED75:ER75"/>
    <mergeCell ref="ES75:FH75"/>
    <mergeCell ref="A75:AW75"/>
    <mergeCell ref="AX75:BC75"/>
    <mergeCell ref="BD75:BJ75"/>
    <mergeCell ref="BK75:BX75"/>
    <mergeCell ref="BY75:CM75"/>
    <mergeCell ref="CN75:DC75"/>
    <mergeCell ref="A74:AW74"/>
    <mergeCell ref="DQ74:EC74"/>
    <mergeCell ref="DD75:DP75"/>
    <mergeCell ref="DQ75:EC75"/>
    <mergeCell ref="ED74:ER74"/>
    <mergeCell ref="A77:AW77"/>
    <mergeCell ref="DD74:DP74"/>
    <mergeCell ref="AX74:BC74"/>
    <mergeCell ref="BD74:BJ74"/>
    <mergeCell ref="BK74:BX74"/>
    <mergeCell ref="BY74:CM74"/>
    <mergeCell ref="CN74:DC74"/>
    <mergeCell ref="A76:AW76"/>
    <mergeCell ref="AX76:BC77"/>
    <mergeCell ref="BD76:BJ77"/>
    <mergeCell ref="BK76:BX77"/>
    <mergeCell ref="BY79:CM79"/>
    <mergeCell ref="BK78:BX78"/>
    <mergeCell ref="BY78:CM78"/>
    <mergeCell ref="BK79:BX79"/>
    <mergeCell ref="BY76:CM77"/>
    <mergeCell ref="A78:AW78"/>
    <mergeCell ref="AX78:BC78"/>
    <mergeCell ref="BD78:BJ78"/>
    <mergeCell ref="A79:AW79"/>
    <mergeCell ref="AX79:BC79"/>
    <mergeCell ref="BD79:BJ79"/>
    <mergeCell ref="ES76:FH77"/>
    <mergeCell ref="ES78:FH78"/>
    <mergeCell ref="CN78:DC78"/>
    <mergeCell ref="DD76:DP77"/>
    <mergeCell ref="DQ76:EC77"/>
    <mergeCell ref="ED76:ER77"/>
    <mergeCell ref="DD78:DP78"/>
    <mergeCell ref="CN76:DC77"/>
    <mergeCell ref="DQ82:EC82"/>
    <mergeCell ref="ES80:FH81"/>
    <mergeCell ref="A81:AW81"/>
    <mergeCell ref="ES79:FH79"/>
    <mergeCell ref="A80:AW80"/>
    <mergeCell ref="AX80:BC81"/>
    <mergeCell ref="BD80:BJ81"/>
    <mergeCell ref="CN79:DC79"/>
    <mergeCell ref="DD79:DP79"/>
    <mergeCell ref="DQ79:EC79"/>
    <mergeCell ref="BK80:BX81"/>
    <mergeCell ref="BY80:CM81"/>
    <mergeCell ref="DQ80:EC81"/>
    <mergeCell ref="ED80:ER81"/>
    <mergeCell ref="DQ78:EC78"/>
    <mergeCell ref="ED78:ER78"/>
    <mergeCell ref="CN80:DC81"/>
    <mergeCell ref="DD80:DP81"/>
    <mergeCell ref="ED79:ER79"/>
    <mergeCell ref="ED82:ER82"/>
    <mergeCell ref="ES82:FH82"/>
    <mergeCell ref="BD83:BJ83"/>
    <mergeCell ref="BK83:BX83"/>
    <mergeCell ref="BY83:CM83"/>
    <mergeCell ref="CN83:DC83"/>
    <mergeCell ref="BY82:CM82"/>
    <mergeCell ref="CN82:DC82"/>
    <mergeCell ref="ED83:ER83"/>
    <mergeCell ref="ES83:FH83"/>
    <mergeCell ref="A83:AW83"/>
    <mergeCell ref="AX83:BC83"/>
    <mergeCell ref="DD82:DP82"/>
    <mergeCell ref="BD84:BJ84"/>
    <mergeCell ref="BK84:BX84"/>
    <mergeCell ref="BY84:CM84"/>
    <mergeCell ref="A82:AW82"/>
    <mergeCell ref="AX82:BC82"/>
    <mergeCell ref="BD82:BJ82"/>
    <mergeCell ref="BK82:BX82"/>
    <mergeCell ref="ED84:ER84"/>
    <mergeCell ref="ES84:FH84"/>
    <mergeCell ref="A86:AW86"/>
    <mergeCell ref="DD83:DP83"/>
    <mergeCell ref="DQ83:EC83"/>
    <mergeCell ref="DD84:DP84"/>
    <mergeCell ref="DQ84:EC84"/>
    <mergeCell ref="A84:AW84"/>
    <mergeCell ref="AX84:BC84"/>
    <mergeCell ref="CN84:DC84"/>
    <mergeCell ref="DQ87:EC87"/>
    <mergeCell ref="ED87:ER87"/>
    <mergeCell ref="A87:AW87"/>
    <mergeCell ref="AX87:BC87"/>
    <mergeCell ref="BD87:BJ87"/>
    <mergeCell ref="DD85:DP86"/>
    <mergeCell ref="A85:AW85"/>
    <mergeCell ref="ES88:FH88"/>
    <mergeCell ref="AX85:BC86"/>
    <mergeCell ref="BD85:BJ86"/>
    <mergeCell ref="BK85:BX86"/>
    <mergeCell ref="BY85:CM86"/>
    <mergeCell ref="CN85:DC86"/>
    <mergeCell ref="ES85:FH86"/>
    <mergeCell ref="DQ85:EC86"/>
    <mergeCell ref="ED85:ER86"/>
    <mergeCell ref="DD87:DP87"/>
    <mergeCell ref="CN88:DC88"/>
    <mergeCell ref="ES87:FH87"/>
    <mergeCell ref="A88:AW88"/>
    <mergeCell ref="AX88:BC88"/>
    <mergeCell ref="BD88:BJ88"/>
    <mergeCell ref="BK88:BX88"/>
    <mergeCell ref="BY88:CM88"/>
    <mergeCell ref="BK87:BX87"/>
    <mergeCell ref="BY87:CM87"/>
    <mergeCell ref="CN87:DC87"/>
    <mergeCell ref="CN89:DC89"/>
    <mergeCell ref="A89:AW89"/>
    <mergeCell ref="AX89:BC89"/>
    <mergeCell ref="BD89:BJ89"/>
    <mergeCell ref="BK89:BX89"/>
    <mergeCell ref="BY89:CM89"/>
    <mergeCell ref="BY91:CM92"/>
    <mergeCell ref="DD88:DP88"/>
    <mergeCell ref="DQ88:EC88"/>
    <mergeCell ref="ED88:ER88"/>
    <mergeCell ref="ES89:FH89"/>
    <mergeCell ref="A90:AW90"/>
    <mergeCell ref="AX90:BC90"/>
    <mergeCell ref="BD90:BJ90"/>
    <mergeCell ref="BK90:BX90"/>
    <mergeCell ref="BY90:CM90"/>
    <mergeCell ref="DQ90:EC90"/>
    <mergeCell ref="ED90:ER90"/>
    <mergeCell ref="DQ91:EC92"/>
    <mergeCell ref="ED91:ER92"/>
    <mergeCell ref="ES91:FH92"/>
    <mergeCell ref="DD89:DP89"/>
    <mergeCell ref="ES90:FH90"/>
    <mergeCell ref="DD90:DP90"/>
    <mergeCell ref="DQ89:EC89"/>
    <mergeCell ref="ED89:ER89"/>
    <mergeCell ref="DD93:DP93"/>
    <mergeCell ref="A93:AW93"/>
    <mergeCell ref="AX93:BC93"/>
    <mergeCell ref="BD93:BJ93"/>
    <mergeCell ref="BK93:BX93"/>
    <mergeCell ref="CN90:DC90"/>
    <mergeCell ref="A91:AW91"/>
    <mergeCell ref="AX91:BC92"/>
    <mergeCell ref="BD91:BJ92"/>
    <mergeCell ref="BK91:BX92"/>
    <mergeCell ref="CN94:DC94"/>
    <mergeCell ref="DQ93:EC93"/>
    <mergeCell ref="ED93:ER93"/>
    <mergeCell ref="DD94:DP94"/>
    <mergeCell ref="DQ94:EC94"/>
    <mergeCell ref="A92:AW92"/>
    <mergeCell ref="BY93:CM93"/>
    <mergeCell ref="CN93:DC93"/>
    <mergeCell ref="CN91:DC92"/>
    <mergeCell ref="DD91:DP92"/>
    <mergeCell ref="ES93:FH93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A94:AW94"/>
    <mergeCell ref="AX94:BC94"/>
    <mergeCell ref="BY96:CM96"/>
    <mergeCell ref="CN96:DC96"/>
    <mergeCell ref="A96:AW96"/>
    <mergeCell ref="AX96:BC96"/>
    <mergeCell ref="BD96:BJ96"/>
    <mergeCell ref="BK96:BX96"/>
    <mergeCell ref="BD94:BJ94"/>
    <mergeCell ref="BK94:BX94"/>
    <mergeCell ref="BY94:CM94"/>
    <mergeCell ref="DD96:DP96"/>
    <mergeCell ref="DQ96:EC96"/>
    <mergeCell ref="DD97:DP97"/>
    <mergeCell ref="DQ97:EC97"/>
    <mergeCell ref="ED97:ER97"/>
    <mergeCell ref="ES97:FH97"/>
    <mergeCell ref="ED96:ER96"/>
    <mergeCell ref="ES96:FH96"/>
    <mergeCell ref="AD98:EE98"/>
    <mergeCell ref="A100:AW101"/>
    <mergeCell ref="AX100:BC101"/>
    <mergeCell ref="BD100:BJ101"/>
    <mergeCell ref="BK100:BX101"/>
    <mergeCell ref="BY100:ER100"/>
    <mergeCell ref="BY102:CM102"/>
    <mergeCell ref="CN102:DC102"/>
    <mergeCell ref="ES100:FH101"/>
    <mergeCell ref="BY101:CM101"/>
    <mergeCell ref="CN101:DC101"/>
    <mergeCell ref="DD101:DP101"/>
    <mergeCell ref="DQ101:EC101"/>
    <mergeCell ref="ED101:ER101"/>
    <mergeCell ref="BK103:BX103"/>
    <mergeCell ref="BY103:CM103"/>
    <mergeCell ref="CN103:DC103"/>
    <mergeCell ref="ED103:ER103"/>
    <mergeCell ref="A102:AW102"/>
    <mergeCell ref="AX102:BC102"/>
    <mergeCell ref="BD102:BJ102"/>
    <mergeCell ref="BK102:BX102"/>
    <mergeCell ref="A103:AW103"/>
    <mergeCell ref="AX103:BC103"/>
    <mergeCell ref="CN104:DC105"/>
    <mergeCell ref="DQ102:EC102"/>
    <mergeCell ref="ED102:ER102"/>
    <mergeCell ref="ES102:FH102"/>
    <mergeCell ref="DD103:DP103"/>
    <mergeCell ref="DQ103:EC103"/>
    <mergeCell ref="ES103:FH103"/>
    <mergeCell ref="DD102:DP102"/>
    <mergeCell ref="BY106:CM107"/>
    <mergeCell ref="A104:AW104"/>
    <mergeCell ref="AX104:BC105"/>
    <mergeCell ref="BD104:BJ105"/>
    <mergeCell ref="BK104:BX105"/>
    <mergeCell ref="BY104:CM105"/>
    <mergeCell ref="BD106:BJ107"/>
    <mergeCell ref="BD103:BJ103"/>
    <mergeCell ref="ES106:FH107"/>
    <mergeCell ref="A107:AW107"/>
    <mergeCell ref="DD104:DP105"/>
    <mergeCell ref="DQ104:EC105"/>
    <mergeCell ref="ED104:ER105"/>
    <mergeCell ref="ES104:FH105"/>
    <mergeCell ref="A105:AW105"/>
    <mergeCell ref="A106:AW106"/>
    <mergeCell ref="AX106:BC107"/>
    <mergeCell ref="ED106:ER107"/>
    <mergeCell ref="BD108:BJ108"/>
    <mergeCell ref="BK108:BX108"/>
    <mergeCell ref="BY108:CM108"/>
    <mergeCell ref="CN108:DC108"/>
    <mergeCell ref="ED108:ER108"/>
    <mergeCell ref="CN106:DC107"/>
    <mergeCell ref="DD106:DP107"/>
    <mergeCell ref="DQ106:EC107"/>
    <mergeCell ref="BK106:BX107"/>
    <mergeCell ref="ES108:FH108"/>
    <mergeCell ref="A109:AW109"/>
    <mergeCell ref="AX109:BC109"/>
    <mergeCell ref="BD109:BJ109"/>
    <mergeCell ref="BK109:BX109"/>
    <mergeCell ref="BY109:CM109"/>
    <mergeCell ref="CN109:DC109"/>
    <mergeCell ref="A108:AW108"/>
    <mergeCell ref="AX108:BC108"/>
    <mergeCell ref="ED109:ER109"/>
    <mergeCell ref="BY110:CM110"/>
    <mergeCell ref="CN110:DC110"/>
    <mergeCell ref="DD108:DP108"/>
    <mergeCell ref="DQ108:EC108"/>
    <mergeCell ref="DD109:DP109"/>
    <mergeCell ref="DQ109:EC109"/>
    <mergeCell ref="DQ110:EC110"/>
    <mergeCell ref="A110:AW110"/>
    <mergeCell ref="AX110:BC110"/>
    <mergeCell ref="BD110:BJ110"/>
    <mergeCell ref="BK110:BX110"/>
    <mergeCell ref="ES109:FH109"/>
    <mergeCell ref="BD111:BJ111"/>
    <mergeCell ref="BK111:BX111"/>
    <mergeCell ref="BY111:CM111"/>
    <mergeCell ref="CN111:DC111"/>
    <mergeCell ref="DD110:DP110"/>
    <mergeCell ref="ED110:ER110"/>
    <mergeCell ref="ES110:FH110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A111:AW111"/>
    <mergeCell ref="AX111:BC111"/>
    <mergeCell ref="ED112:ER112"/>
    <mergeCell ref="BY113:CM113"/>
    <mergeCell ref="CN113:DC113"/>
    <mergeCell ref="DD111:DP111"/>
    <mergeCell ref="DQ111:EC111"/>
    <mergeCell ref="DD112:DP112"/>
    <mergeCell ref="DQ112:EC112"/>
    <mergeCell ref="A113:AW113"/>
    <mergeCell ref="AX113:BC113"/>
    <mergeCell ref="BD113:BJ113"/>
    <mergeCell ref="BK113:BX113"/>
    <mergeCell ref="ES112:FH112"/>
    <mergeCell ref="BD114:BJ114"/>
    <mergeCell ref="BK114:BX114"/>
    <mergeCell ref="BY114:CM114"/>
    <mergeCell ref="CN114:DC114"/>
    <mergeCell ref="DD113:DP113"/>
    <mergeCell ref="DQ113:EC113"/>
    <mergeCell ref="ED113:ER113"/>
    <mergeCell ref="ES113:FH113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A114:AW114"/>
    <mergeCell ref="AX114:BC114"/>
    <mergeCell ref="ED115:ER115"/>
    <mergeCell ref="BY116:CM117"/>
    <mergeCell ref="CN116:DC117"/>
    <mergeCell ref="DD114:DP114"/>
    <mergeCell ref="DQ114:EC114"/>
    <mergeCell ref="DD115:DP115"/>
    <mergeCell ref="DQ115:EC115"/>
    <mergeCell ref="A116:AW116"/>
    <mergeCell ref="AX116:BC117"/>
    <mergeCell ref="BD116:BJ117"/>
    <mergeCell ref="BK116:BX117"/>
    <mergeCell ref="ES115:FH115"/>
    <mergeCell ref="A117:AW117"/>
    <mergeCell ref="A118:AW118"/>
    <mergeCell ref="AX118:BC118"/>
    <mergeCell ref="BD118:BJ118"/>
    <mergeCell ref="DD116:DP117"/>
    <mergeCell ref="DQ116:EC117"/>
    <mergeCell ref="ED116:ER117"/>
    <mergeCell ref="ES116:FH117"/>
    <mergeCell ref="ES118:FH118"/>
    <mergeCell ref="BK118:BX118"/>
    <mergeCell ref="BY118:CM118"/>
    <mergeCell ref="CN118:DC118"/>
    <mergeCell ref="ED118:ER118"/>
    <mergeCell ref="A119:AW119"/>
    <mergeCell ref="AX119:BC119"/>
    <mergeCell ref="BD119:BJ119"/>
    <mergeCell ref="BK119:BX119"/>
    <mergeCell ref="DD118:DP118"/>
    <mergeCell ref="DQ118:EC118"/>
    <mergeCell ref="BY119:CM119"/>
    <mergeCell ref="ES119:FH119"/>
    <mergeCell ref="ED119:ER119"/>
    <mergeCell ref="A120:AW120"/>
    <mergeCell ref="AX120:BC120"/>
    <mergeCell ref="BD120:BJ120"/>
    <mergeCell ref="BK120:BX120"/>
    <mergeCell ref="BY120:CM120"/>
    <mergeCell ref="CN119:DC119"/>
    <mergeCell ref="DD119:DP119"/>
    <mergeCell ref="DQ119:EC119"/>
    <mergeCell ref="ES120:FH120"/>
    <mergeCell ref="A121:AW121"/>
    <mergeCell ref="AX121:BC121"/>
    <mergeCell ref="BD121:BJ121"/>
    <mergeCell ref="BK121:BX121"/>
    <mergeCell ref="BY121:CM121"/>
    <mergeCell ref="CN120:DC120"/>
    <mergeCell ref="DD120:DP120"/>
    <mergeCell ref="DQ120:EC120"/>
    <mergeCell ref="ED120:ER120"/>
    <mergeCell ref="ES121:FH121"/>
    <mergeCell ref="A122:AW122"/>
    <mergeCell ref="AX122:BC122"/>
    <mergeCell ref="BD122:BJ122"/>
    <mergeCell ref="BK122:BX122"/>
    <mergeCell ref="BY122:CM122"/>
    <mergeCell ref="CN121:DC121"/>
    <mergeCell ref="DD121:DP121"/>
    <mergeCell ref="DQ121:EC121"/>
    <mergeCell ref="ED121:ER121"/>
    <mergeCell ref="ES122:FH122"/>
    <mergeCell ref="A123:AW123"/>
    <mergeCell ref="AX123:BC123"/>
    <mergeCell ref="BD123:BJ123"/>
    <mergeCell ref="BK123:BX123"/>
    <mergeCell ref="BY123:CM123"/>
    <mergeCell ref="CN122:DC122"/>
    <mergeCell ref="DD122:DP122"/>
    <mergeCell ref="DQ122:EC122"/>
    <mergeCell ref="ED122:ER122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BK125:BX126"/>
    <mergeCell ref="BY125:CM126"/>
    <mergeCell ref="CN123:DC123"/>
    <mergeCell ref="DD123:DP123"/>
    <mergeCell ref="CN125:DC126"/>
    <mergeCell ref="DD125:DP126"/>
    <mergeCell ref="ES125:FH126"/>
    <mergeCell ref="A126:AW126"/>
    <mergeCell ref="CN124:DC124"/>
    <mergeCell ref="DD124:DP124"/>
    <mergeCell ref="DQ124:EC124"/>
    <mergeCell ref="ED124:ER124"/>
    <mergeCell ref="ES124:FH124"/>
    <mergeCell ref="A125:AW125"/>
    <mergeCell ref="AX125:BC126"/>
    <mergeCell ref="BD125:BJ126"/>
    <mergeCell ref="DQ125:EC126"/>
    <mergeCell ref="ED125:ER126"/>
    <mergeCell ref="BY130:ER130"/>
    <mergeCell ref="ES130:FH131"/>
    <mergeCell ref="BY127:CM127"/>
    <mergeCell ref="CN127:DC127"/>
    <mergeCell ref="DD127:DP127"/>
    <mergeCell ref="DQ127:EC127"/>
    <mergeCell ref="ED127:ER127"/>
    <mergeCell ref="ES127:FH127"/>
    <mergeCell ref="A127:AW127"/>
    <mergeCell ref="AX127:BC127"/>
    <mergeCell ref="BD127:BJ127"/>
    <mergeCell ref="BK127:BX127"/>
    <mergeCell ref="ED131:ER131"/>
    <mergeCell ref="A132:AW132"/>
    <mergeCell ref="AX132:BC132"/>
    <mergeCell ref="BD132:BJ132"/>
    <mergeCell ref="BK132:BX132"/>
    <mergeCell ref="BY132:CM132"/>
    <mergeCell ref="A130:AW131"/>
    <mergeCell ref="AX130:BC131"/>
    <mergeCell ref="BD130:BJ131"/>
    <mergeCell ref="BK130:BX131"/>
    <mergeCell ref="BY131:CM131"/>
    <mergeCell ref="CN131:DC131"/>
    <mergeCell ref="DD131:DP131"/>
    <mergeCell ref="DQ131:EC131"/>
    <mergeCell ref="ES132:FH132"/>
    <mergeCell ref="A133:AW133"/>
    <mergeCell ref="AX133:BC133"/>
    <mergeCell ref="BD133:BJ133"/>
    <mergeCell ref="BK133:BX133"/>
    <mergeCell ref="BY133:CM133"/>
    <mergeCell ref="CN132:DC132"/>
    <mergeCell ref="DD132:DP132"/>
    <mergeCell ref="DQ132:EC132"/>
    <mergeCell ref="ED132:ER132"/>
    <mergeCell ref="A135:AW135"/>
    <mergeCell ref="CN133:DC133"/>
    <mergeCell ref="DD133:DP133"/>
    <mergeCell ref="DQ133:EC133"/>
    <mergeCell ref="ED133:ER133"/>
    <mergeCell ref="A134:AW134"/>
    <mergeCell ref="AX134:BC135"/>
    <mergeCell ref="ED134:ER135"/>
    <mergeCell ref="AX136:BC136"/>
    <mergeCell ref="BD136:BJ136"/>
    <mergeCell ref="BK136:BX136"/>
    <mergeCell ref="CN134:DC135"/>
    <mergeCell ref="DD134:DP135"/>
    <mergeCell ref="ES133:FH133"/>
    <mergeCell ref="DQ136:EC136"/>
    <mergeCell ref="BD134:BJ135"/>
    <mergeCell ref="BK134:BX135"/>
    <mergeCell ref="DQ134:EC135"/>
    <mergeCell ref="ED137:ER137"/>
    <mergeCell ref="BK137:BX137"/>
    <mergeCell ref="BY137:CM137"/>
    <mergeCell ref="CN137:DC137"/>
    <mergeCell ref="DD137:DP137"/>
    <mergeCell ref="ES134:FH135"/>
    <mergeCell ref="BY134:CM135"/>
    <mergeCell ref="BY136:CM136"/>
    <mergeCell ref="CN136:DC136"/>
    <mergeCell ref="DD136:DP136"/>
    <mergeCell ref="DQ137:EC137"/>
    <mergeCell ref="ED136:ER136"/>
    <mergeCell ref="ES138:FH139"/>
    <mergeCell ref="A139:AW139"/>
    <mergeCell ref="A136:AW136"/>
    <mergeCell ref="A137:AW137"/>
    <mergeCell ref="AX137:BC137"/>
    <mergeCell ref="BD137:BJ137"/>
    <mergeCell ref="ES137:FH137"/>
    <mergeCell ref="A138:AW138"/>
    <mergeCell ref="AX138:BC139"/>
    <mergeCell ref="ES136:FH136"/>
    <mergeCell ref="AM144:BN144"/>
    <mergeCell ref="CN138:DC139"/>
    <mergeCell ref="DD138:DP139"/>
    <mergeCell ref="BD140:BJ140"/>
    <mergeCell ref="BK140:BX140"/>
    <mergeCell ref="ED138:ER139"/>
    <mergeCell ref="DK144:DY144"/>
    <mergeCell ref="ED140:ER140"/>
    <mergeCell ref="EC144:FB144"/>
    <mergeCell ref="AM147:BN147"/>
    <mergeCell ref="DK145:DY145"/>
    <mergeCell ref="EC145:FB145"/>
    <mergeCell ref="R146:AI146"/>
    <mergeCell ref="AM146:BN146"/>
    <mergeCell ref="R147:AI147"/>
    <mergeCell ref="DQ138:EC139"/>
    <mergeCell ref="BD138:BJ139"/>
    <mergeCell ref="BK138:BX139"/>
    <mergeCell ref="BY138:CM139"/>
    <mergeCell ref="N144:AI144"/>
    <mergeCell ref="ES140:FH140"/>
    <mergeCell ref="A140:AW140"/>
    <mergeCell ref="N143:AI143"/>
    <mergeCell ref="AM143:BN143"/>
    <mergeCell ref="BY140:CM140"/>
    <mergeCell ref="CN140:DC140"/>
    <mergeCell ref="DD140:DP140"/>
    <mergeCell ref="DQ140:EC140"/>
    <mergeCell ref="AX140:BC140"/>
    <mergeCell ref="EG154:FH154"/>
    <mergeCell ref="CI153:DH153"/>
    <mergeCell ref="CI154:DH154"/>
    <mergeCell ref="CT150:FH150"/>
    <mergeCell ref="CT151:FH151"/>
    <mergeCell ref="DL153:EC153"/>
    <mergeCell ref="EG153:FH153"/>
    <mergeCell ref="BJ156:CK156"/>
    <mergeCell ref="N157:AM157"/>
    <mergeCell ref="AP157:BG157"/>
    <mergeCell ref="BJ157:CK157"/>
    <mergeCell ref="A146:Q147"/>
    <mergeCell ref="CN156:DO156"/>
    <mergeCell ref="CN157:DO157"/>
    <mergeCell ref="AP156:BG156"/>
    <mergeCell ref="DL154:EC154"/>
    <mergeCell ref="AC159:AE159"/>
    <mergeCell ref="A159:B159"/>
    <mergeCell ref="C159:E159"/>
    <mergeCell ref="I159:X159"/>
    <mergeCell ref="Y159:AB159"/>
    <mergeCell ref="N156:AM15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H160"/>
  <sheetViews>
    <sheetView view="pageBreakPreview" zoomScaleSheetLayoutView="100" zoomScalePageLayoutView="0" workbookViewId="0" topLeftCell="A4">
      <selection activeCell="C159" sqref="C159:E159"/>
    </sheetView>
  </sheetViews>
  <sheetFormatPr defaultColWidth="0.875" defaultRowHeight="12.75"/>
  <cols>
    <col min="1" max="16384" width="0.875" style="4" customWidth="1"/>
  </cols>
  <sheetData>
    <row r="1" spans="2:147" ht="12" customHeight="1">
      <c r="B1" s="158" t="s">
        <v>20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</row>
    <row r="2" spans="2:164" ht="12" customHeight="1" thickBot="1">
      <c r="B2" s="158" t="s">
        <v>21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S2" s="155" t="s">
        <v>11</v>
      </c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7"/>
    </row>
    <row r="3" spans="147:164" ht="12" customHeight="1">
      <c r="EQ3" s="5" t="s">
        <v>14</v>
      </c>
      <c r="ES3" s="66" t="s">
        <v>12</v>
      </c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151"/>
    </row>
    <row r="4" spans="61:164" ht="12" customHeight="1">
      <c r="BI4" s="5" t="s">
        <v>23</v>
      </c>
      <c r="BJ4" s="17" t="s">
        <v>274</v>
      </c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6">
        <v>20</v>
      </c>
      <c r="CF4" s="16"/>
      <c r="CG4" s="16"/>
      <c r="CH4" s="16"/>
      <c r="CI4" s="15" t="s">
        <v>272</v>
      </c>
      <c r="CJ4" s="15"/>
      <c r="CK4" s="15"/>
      <c r="CL4" s="4" t="s">
        <v>24</v>
      </c>
      <c r="EQ4" s="5" t="s">
        <v>15</v>
      </c>
      <c r="ES4" s="50" t="s">
        <v>275</v>
      </c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152"/>
    </row>
    <row r="5" spans="1:164" ht="12" customHeight="1">
      <c r="A5" s="4" t="s">
        <v>25</v>
      </c>
      <c r="AX5" s="18" t="s">
        <v>266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Q5" s="5" t="s">
        <v>16</v>
      </c>
      <c r="ES5" s="50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152"/>
    </row>
    <row r="6" spans="1:164" ht="12" customHeight="1">
      <c r="A6" s="4" t="s">
        <v>26</v>
      </c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Q6" s="5"/>
      <c r="ES6" s="50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152"/>
    </row>
    <row r="7" spans="1:164" ht="12" customHeight="1">
      <c r="A7" s="4" t="s">
        <v>27</v>
      </c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Q7" s="5" t="s">
        <v>17</v>
      </c>
      <c r="ES7" s="50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152"/>
    </row>
    <row r="8" spans="1:164" ht="12" customHeight="1">
      <c r="A8" s="4" t="s">
        <v>28</v>
      </c>
      <c r="EQ8" s="5" t="s">
        <v>16</v>
      </c>
      <c r="ES8" s="50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152"/>
    </row>
    <row r="9" spans="1:164" ht="10.5" customHeight="1">
      <c r="A9" s="4" t="s">
        <v>29</v>
      </c>
      <c r="AX9" s="18" t="s">
        <v>256</v>
      </c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Q9" s="5" t="s">
        <v>18</v>
      </c>
      <c r="ES9" s="50" t="s">
        <v>255</v>
      </c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152"/>
    </row>
    <row r="10" spans="1:164" ht="12" customHeight="1">
      <c r="A10" s="4" t="s">
        <v>30</v>
      </c>
      <c r="AX10" s="18" t="s">
        <v>260</v>
      </c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Q10" s="5"/>
      <c r="ES10" s="50" t="s">
        <v>253</v>
      </c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152"/>
    </row>
    <row r="11" spans="1:164" ht="11.25">
      <c r="A11" s="4" t="s">
        <v>31</v>
      </c>
      <c r="EQ11" s="5"/>
      <c r="ES11" s="50" t="s">
        <v>254</v>
      </c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152"/>
    </row>
    <row r="12" spans="1:164" ht="12" thickBot="1">
      <c r="A12" s="4" t="s">
        <v>32</v>
      </c>
      <c r="EQ12" s="5" t="s">
        <v>19</v>
      </c>
      <c r="ES12" s="159" t="s">
        <v>13</v>
      </c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1"/>
    </row>
    <row r="13" spans="1:164" ht="17.25" customHeight="1">
      <c r="A13" s="153" t="s">
        <v>22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</row>
    <row r="14" spans="1:164" ht="11.25">
      <c r="A14" s="60" t="s">
        <v>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1"/>
      <c r="AX14" s="72" t="s">
        <v>1</v>
      </c>
      <c r="AY14" s="73"/>
      <c r="AZ14" s="73"/>
      <c r="BA14" s="73"/>
      <c r="BB14" s="73"/>
      <c r="BC14" s="74"/>
      <c r="BD14" s="72" t="s">
        <v>2</v>
      </c>
      <c r="BE14" s="73"/>
      <c r="BF14" s="73"/>
      <c r="BG14" s="73"/>
      <c r="BH14" s="73"/>
      <c r="BI14" s="73"/>
      <c r="BJ14" s="74"/>
      <c r="BK14" s="72" t="s">
        <v>3</v>
      </c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4"/>
      <c r="BY14" s="81" t="s">
        <v>9</v>
      </c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80"/>
      <c r="ES14" s="72" t="s">
        <v>10</v>
      </c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</row>
    <row r="15" spans="1:164" ht="24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1"/>
      <c r="AX15" s="75"/>
      <c r="AY15" s="76"/>
      <c r="AZ15" s="76"/>
      <c r="BA15" s="76"/>
      <c r="BB15" s="76"/>
      <c r="BC15" s="77"/>
      <c r="BD15" s="75"/>
      <c r="BE15" s="76"/>
      <c r="BF15" s="76"/>
      <c r="BG15" s="76"/>
      <c r="BH15" s="76"/>
      <c r="BI15" s="76"/>
      <c r="BJ15" s="77"/>
      <c r="BK15" s="75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7"/>
      <c r="BY15" s="63" t="s">
        <v>4</v>
      </c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5"/>
      <c r="CN15" s="63" t="s">
        <v>5</v>
      </c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5"/>
      <c r="DD15" s="63" t="s">
        <v>6</v>
      </c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5"/>
      <c r="DQ15" s="63" t="s">
        <v>7</v>
      </c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5"/>
      <c r="ED15" s="63" t="s">
        <v>8</v>
      </c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5"/>
      <c r="ES15" s="75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</row>
    <row r="16" spans="1:164" ht="12" thickBo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80"/>
      <c r="AX16" s="59">
        <v>2</v>
      </c>
      <c r="AY16" s="60"/>
      <c r="AZ16" s="60"/>
      <c r="BA16" s="60"/>
      <c r="BB16" s="60"/>
      <c r="BC16" s="61"/>
      <c r="BD16" s="59">
        <v>3</v>
      </c>
      <c r="BE16" s="60"/>
      <c r="BF16" s="60"/>
      <c r="BG16" s="60"/>
      <c r="BH16" s="60"/>
      <c r="BI16" s="60"/>
      <c r="BJ16" s="61"/>
      <c r="BK16" s="59">
        <v>4</v>
      </c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1"/>
      <c r="BY16" s="59">
        <v>5</v>
      </c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1"/>
      <c r="CN16" s="59">
        <v>6</v>
      </c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1"/>
      <c r="DD16" s="59">
        <v>7</v>
      </c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1"/>
      <c r="DQ16" s="59">
        <v>8</v>
      </c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1"/>
      <c r="ED16" s="59">
        <v>9</v>
      </c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1"/>
      <c r="ES16" s="59">
        <v>10</v>
      </c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</row>
    <row r="17" spans="1:164" ht="11.25">
      <c r="A17" s="95" t="s">
        <v>34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66" t="s">
        <v>33</v>
      </c>
      <c r="AY17" s="67"/>
      <c r="AZ17" s="67"/>
      <c r="BA17" s="67"/>
      <c r="BB17" s="67"/>
      <c r="BC17" s="68"/>
      <c r="BD17" s="69"/>
      <c r="BE17" s="67"/>
      <c r="BF17" s="67"/>
      <c r="BG17" s="67"/>
      <c r="BH17" s="67"/>
      <c r="BI17" s="67"/>
      <c r="BJ17" s="68"/>
      <c r="BK17" s="94">
        <f>BK47</f>
        <v>8296295.359999999</v>
      </c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50"/>
      <c r="BY17" s="94">
        <f>BY21+BY36</f>
        <v>4203609.72</v>
      </c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50"/>
      <c r="CN17" s="94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50"/>
      <c r="DD17" s="94">
        <f>DD36</f>
        <v>0</v>
      </c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50"/>
      <c r="DQ17" s="94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50"/>
      <c r="ED17" s="98">
        <f>BY17+DD17</f>
        <v>4203609.72</v>
      </c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100"/>
      <c r="ES17" s="94">
        <f>BK17-ED17</f>
        <v>4092685.6399999997</v>
      </c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54"/>
    </row>
    <row r="18" spans="1:164" ht="12">
      <c r="A18" s="49" t="s">
        <v>37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50" t="s">
        <v>35</v>
      </c>
      <c r="AY18" s="51"/>
      <c r="AZ18" s="51"/>
      <c r="BA18" s="51"/>
      <c r="BB18" s="51"/>
      <c r="BC18" s="52"/>
      <c r="BD18" s="53" t="s">
        <v>36</v>
      </c>
      <c r="BE18" s="51"/>
      <c r="BF18" s="51"/>
      <c r="BG18" s="51"/>
      <c r="BH18" s="51"/>
      <c r="BI18" s="51"/>
      <c r="BJ18" s="52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7"/>
      <c r="BY18" s="85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7"/>
      <c r="CN18" s="85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7"/>
      <c r="DD18" s="85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7"/>
      <c r="DQ18" s="85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7"/>
      <c r="ED18" s="85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7"/>
      <c r="ES18" s="85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162"/>
    </row>
    <row r="19" spans="1:164" ht="11.25">
      <c r="A19" s="55" t="s">
        <v>39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40" t="s">
        <v>38</v>
      </c>
      <c r="AY19" s="33"/>
      <c r="AZ19" s="33"/>
      <c r="BA19" s="33"/>
      <c r="BB19" s="33"/>
      <c r="BC19" s="34"/>
      <c r="BD19" s="32" t="s">
        <v>36</v>
      </c>
      <c r="BE19" s="33"/>
      <c r="BF19" s="33"/>
      <c r="BG19" s="33"/>
      <c r="BH19" s="33"/>
      <c r="BI19" s="33"/>
      <c r="BJ19" s="34"/>
      <c r="BK19" s="88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1"/>
      <c r="BY19" s="88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1"/>
      <c r="CN19" s="88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1"/>
      <c r="DD19" s="88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1"/>
      <c r="DQ19" s="88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1"/>
      <c r="ED19" s="163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5"/>
      <c r="ES19" s="88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166"/>
    </row>
    <row r="20" spans="1:164" ht="11.25">
      <c r="A20" s="168" t="s">
        <v>40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41"/>
      <c r="AY20" s="17"/>
      <c r="AZ20" s="17"/>
      <c r="BA20" s="17"/>
      <c r="BB20" s="17"/>
      <c r="BC20" s="36"/>
      <c r="BD20" s="35"/>
      <c r="BE20" s="17"/>
      <c r="BF20" s="17"/>
      <c r="BG20" s="17"/>
      <c r="BH20" s="17"/>
      <c r="BI20" s="17"/>
      <c r="BJ20" s="36"/>
      <c r="BK20" s="82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4"/>
      <c r="BY20" s="82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4"/>
      <c r="CN20" s="82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4"/>
      <c r="DD20" s="82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4"/>
      <c r="DQ20" s="82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4"/>
      <c r="ED20" s="163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5"/>
      <c r="ES20" s="82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167"/>
    </row>
    <row r="21" spans="1:164" ht="12">
      <c r="A21" s="49" t="s">
        <v>43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50" t="s">
        <v>41</v>
      </c>
      <c r="AY21" s="51"/>
      <c r="AZ21" s="51"/>
      <c r="BA21" s="51"/>
      <c r="BB21" s="51"/>
      <c r="BC21" s="52"/>
      <c r="BD21" s="53" t="s">
        <v>42</v>
      </c>
      <c r="BE21" s="51"/>
      <c r="BF21" s="51"/>
      <c r="BG21" s="51"/>
      <c r="BH21" s="51"/>
      <c r="BI21" s="51"/>
      <c r="BJ21" s="52"/>
      <c r="BK21" s="85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7"/>
      <c r="BY21" s="85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7"/>
      <c r="CN21" s="85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7"/>
      <c r="DD21" s="85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7"/>
      <c r="DQ21" s="85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7"/>
      <c r="ED21" s="85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7"/>
      <c r="ES21" s="85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162"/>
    </row>
    <row r="22" spans="1:164" ht="24" customHeight="1">
      <c r="A22" s="49" t="s">
        <v>44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50" t="s">
        <v>45</v>
      </c>
      <c r="AY22" s="51"/>
      <c r="AZ22" s="51"/>
      <c r="BA22" s="51"/>
      <c r="BB22" s="51"/>
      <c r="BC22" s="52"/>
      <c r="BD22" s="53" t="s">
        <v>46</v>
      </c>
      <c r="BE22" s="51"/>
      <c r="BF22" s="51"/>
      <c r="BG22" s="51"/>
      <c r="BH22" s="51"/>
      <c r="BI22" s="51"/>
      <c r="BJ22" s="52"/>
      <c r="BK22" s="85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7"/>
      <c r="BY22" s="85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7"/>
      <c r="CN22" s="85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7"/>
      <c r="DD22" s="85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7"/>
      <c r="DQ22" s="85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7"/>
      <c r="ED22" s="82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4"/>
      <c r="ES22" s="85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162"/>
    </row>
    <row r="23" spans="1:164" ht="12">
      <c r="A23" s="49" t="s">
        <v>49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50" t="s">
        <v>47</v>
      </c>
      <c r="AY23" s="51"/>
      <c r="AZ23" s="51"/>
      <c r="BA23" s="51"/>
      <c r="BB23" s="51"/>
      <c r="BC23" s="52"/>
      <c r="BD23" s="53" t="s">
        <v>48</v>
      </c>
      <c r="BE23" s="51"/>
      <c r="BF23" s="51"/>
      <c r="BG23" s="51"/>
      <c r="BH23" s="51"/>
      <c r="BI23" s="51"/>
      <c r="BJ23" s="52"/>
      <c r="BK23" s="85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7"/>
      <c r="BY23" s="85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7"/>
      <c r="CN23" s="85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7"/>
      <c r="DD23" s="85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7"/>
      <c r="DQ23" s="85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7"/>
      <c r="ED23" s="85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7"/>
      <c r="ES23" s="85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162"/>
    </row>
    <row r="24" spans="1:164" ht="11.25">
      <c r="A24" s="55" t="s">
        <v>50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40" t="s">
        <v>52</v>
      </c>
      <c r="AY24" s="33"/>
      <c r="AZ24" s="33"/>
      <c r="BA24" s="33"/>
      <c r="BB24" s="33"/>
      <c r="BC24" s="34"/>
      <c r="BD24" s="32" t="s">
        <v>53</v>
      </c>
      <c r="BE24" s="33"/>
      <c r="BF24" s="33"/>
      <c r="BG24" s="33"/>
      <c r="BH24" s="33"/>
      <c r="BI24" s="33"/>
      <c r="BJ24" s="34"/>
      <c r="BK24" s="88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1"/>
      <c r="BY24" s="88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1"/>
      <c r="CN24" s="88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1"/>
      <c r="DD24" s="88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1"/>
      <c r="DQ24" s="88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1"/>
      <c r="ED24" s="88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1"/>
      <c r="ES24" s="88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166"/>
    </row>
    <row r="25" spans="1:164" ht="22.5" customHeight="1">
      <c r="A25" s="48" t="s">
        <v>51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1"/>
      <c r="AY25" s="17"/>
      <c r="AZ25" s="17"/>
      <c r="BA25" s="17"/>
      <c r="BB25" s="17"/>
      <c r="BC25" s="36"/>
      <c r="BD25" s="35"/>
      <c r="BE25" s="17"/>
      <c r="BF25" s="17"/>
      <c r="BG25" s="17"/>
      <c r="BH25" s="17"/>
      <c r="BI25" s="17"/>
      <c r="BJ25" s="36"/>
      <c r="BK25" s="82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4"/>
      <c r="BY25" s="82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4"/>
      <c r="CN25" s="82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4"/>
      <c r="DD25" s="82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4"/>
      <c r="DQ25" s="82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4"/>
      <c r="ED25" s="82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4"/>
      <c r="ES25" s="82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167"/>
    </row>
    <row r="26" spans="1:164" ht="22.5" customHeight="1">
      <c r="A26" s="48" t="s">
        <v>54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1" t="s">
        <v>55</v>
      </c>
      <c r="AY26" s="17"/>
      <c r="AZ26" s="17"/>
      <c r="BA26" s="17"/>
      <c r="BB26" s="17"/>
      <c r="BC26" s="36"/>
      <c r="BD26" s="35" t="s">
        <v>56</v>
      </c>
      <c r="BE26" s="17"/>
      <c r="BF26" s="17"/>
      <c r="BG26" s="17"/>
      <c r="BH26" s="17"/>
      <c r="BI26" s="17"/>
      <c r="BJ26" s="36"/>
      <c r="BK26" s="85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7"/>
      <c r="BY26" s="85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7"/>
      <c r="CN26" s="85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7"/>
      <c r="DD26" s="85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7"/>
      <c r="DQ26" s="85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7"/>
      <c r="ED26" s="85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7"/>
      <c r="ES26" s="85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162"/>
    </row>
    <row r="27" spans="1:164" ht="12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50" t="s">
        <v>58</v>
      </c>
      <c r="AY27" s="51"/>
      <c r="AZ27" s="51"/>
      <c r="BA27" s="51"/>
      <c r="BB27" s="51"/>
      <c r="BC27" s="52"/>
      <c r="BD27" s="53" t="s">
        <v>59</v>
      </c>
      <c r="BE27" s="51"/>
      <c r="BF27" s="51"/>
      <c r="BG27" s="51"/>
      <c r="BH27" s="51"/>
      <c r="BI27" s="51"/>
      <c r="BJ27" s="52"/>
      <c r="BK27" s="85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7"/>
      <c r="BY27" s="85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7"/>
      <c r="CN27" s="85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7"/>
      <c r="DD27" s="85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7"/>
      <c r="DQ27" s="85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7"/>
      <c r="ED27" s="85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7"/>
      <c r="ES27" s="85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162"/>
    </row>
    <row r="28" spans="1:164" ht="11.25">
      <c r="A28" s="55" t="s">
        <v>50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40" t="s">
        <v>61</v>
      </c>
      <c r="AY28" s="33"/>
      <c r="AZ28" s="33"/>
      <c r="BA28" s="33"/>
      <c r="BB28" s="33"/>
      <c r="BC28" s="34"/>
      <c r="BD28" s="32" t="s">
        <v>62</v>
      </c>
      <c r="BE28" s="33"/>
      <c r="BF28" s="33"/>
      <c r="BG28" s="33"/>
      <c r="BH28" s="33"/>
      <c r="BI28" s="33"/>
      <c r="BJ28" s="34"/>
      <c r="BK28" s="88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1"/>
      <c r="BY28" s="88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1"/>
      <c r="CN28" s="88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1"/>
      <c r="DD28" s="88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1"/>
      <c r="DQ28" s="88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1"/>
      <c r="ED28" s="88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1"/>
      <c r="ES28" s="88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166"/>
    </row>
    <row r="29" spans="1:164" ht="11.25">
      <c r="A29" s="48" t="s">
        <v>60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1"/>
      <c r="AY29" s="17"/>
      <c r="AZ29" s="17"/>
      <c r="BA29" s="17"/>
      <c r="BB29" s="17"/>
      <c r="BC29" s="36"/>
      <c r="BD29" s="35"/>
      <c r="BE29" s="17"/>
      <c r="BF29" s="17"/>
      <c r="BG29" s="17"/>
      <c r="BH29" s="17"/>
      <c r="BI29" s="17"/>
      <c r="BJ29" s="36"/>
      <c r="BK29" s="82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4"/>
      <c r="BY29" s="82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4"/>
      <c r="CN29" s="82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4"/>
      <c r="DD29" s="82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4"/>
      <c r="DQ29" s="82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4"/>
      <c r="ED29" s="82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4"/>
      <c r="ES29" s="82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167"/>
    </row>
    <row r="30" spans="1:164" ht="11.25">
      <c r="A30" s="48" t="s">
        <v>63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1" t="s">
        <v>64</v>
      </c>
      <c r="AY30" s="17"/>
      <c r="AZ30" s="17"/>
      <c r="BA30" s="17"/>
      <c r="BB30" s="17"/>
      <c r="BC30" s="36"/>
      <c r="BD30" s="35" t="s">
        <v>65</v>
      </c>
      <c r="BE30" s="17"/>
      <c r="BF30" s="17"/>
      <c r="BG30" s="17"/>
      <c r="BH30" s="17"/>
      <c r="BI30" s="17"/>
      <c r="BJ30" s="36"/>
      <c r="BK30" s="85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7"/>
      <c r="BY30" s="85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7"/>
      <c r="CN30" s="85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7"/>
      <c r="DD30" s="85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7"/>
      <c r="DQ30" s="85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7"/>
      <c r="ED30" s="85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7"/>
      <c r="ES30" s="85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162"/>
    </row>
    <row r="31" spans="1:164" ht="11.25">
      <c r="A31" s="48" t="s">
        <v>66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1" t="s">
        <v>67</v>
      </c>
      <c r="AY31" s="17"/>
      <c r="AZ31" s="17"/>
      <c r="BA31" s="17"/>
      <c r="BB31" s="17"/>
      <c r="BC31" s="36"/>
      <c r="BD31" s="35" t="s">
        <v>68</v>
      </c>
      <c r="BE31" s="17"/>
      <c r="BF31" s="17"/>
      <c r="BG31" s="17"/>
      <c r="BH31" s="17"/>
      <c r="BI31" s="17"/>
      <c r="BJ31" s="36"/>
      <c r="BK31" s="85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7"/>
      <c r="BY31" s="85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7"/>
      <c r="CN31" s="85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7"/>
      <c r="DD31" s="85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7"/>
      <c r="DQ31" s="85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7"/>
      <c r="ED31" s="85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7"/>
      <c r="ES31" s="85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162"/>
    </row>
    <row r="32" spans="1:164" ht="11.25">
      <c r="A32" s="48" t="s">
        <v>69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1" t="s">
        <v>70</v>
      </c>
      <c r="AY32" s="17"/>
      <c r="AZ32" s="17"/>
      <c r="BA32" s="17"/>
      <c r="BB32" s="17"/>
      <c r="BC32" s="36"/>
      <c r="BD32" s="35" t="s">
        <v>71</v>
      </c>
      <c r="BE32" s="17"/>
      <c r="BF32" s="17"/>
      <c r="BG32" s="17"/>
      <c r="BH32" s="17"/>
      <c r="BI32" s="17"/>
      <c r="BJ32" s="36"/>
      <c r="BK32" s="85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7"/>
      <c r="BY32" s="85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7"/>
      <c r="CN32" s="85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7"/>
      <c r="DD32" s="85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7"/>
      <c r="DQ32" s="85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7"/>
      <c r="ED32" s="85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7"/>
      <c r="ES32" s="85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162"/>
    </row>
    <row r="33" spans="1:164" ht="11.25">
      <c r="A33" s="48" t="s">
        <v>78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1" t="s">
        <v>72</v>
      </c>
      <c r="AY33" s="17"/>
      <c r="AZ33" s="17"/>
      <c r="BA33" s="17"/>
      <c r="BB33" s="17"/>
      <c r="BC33" s="36"/>
      <c r="BD33" s="35" t="s">
        <v>75</v>
      </c>
      <c r="BE33" s="17"/>
      <c r="BF33" s="17"/>
      <c r="BG33" s="17"/>
      <c r="BH33" s="17"/>
      <c r="BI33" s="17"/>
      <c r="BJ33" s="36"/>
      <c r="BK33" s="85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7"/>
      <c r="BY33" s="85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7"/>
      <c r="CN33" s="85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7"/>
      <c r="DD33" s="85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7"/>
      <c r="DQ33" s="85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7"/>
      <c r="ED33" s="85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7"/>
      <c r="ES33" s="85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162"/>
    </row>
    <row r="34" spans="1:164" ht="11.25">
      <c r="A34" s="48" t="s">
        <v>79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1" t="s">
        <v>73</v>
      </c>
      <c r="AY34" s="17"/>
      <c r="AZ34" s="17"/>
      <c r="BA34" s="17"/>
      <c r="BB34" s="17"/>
      <c r="BC34" s="36"/>
      <c r="BD34" s="35" t="s">
        <v>76</v>
      </c>
      <c r="BE34" s="17"/>
      <c r="BF34" s="17"/>
      <c r="BG34" s="17"/>
      <c r="BH34" s="17"/>
      <c r="BI34" s="17"/>
      <c r="BJ34" s="36"/>
      <c r="BK34" s="85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7"/>
      <c r="BY34" s="85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7"/>
      <c r="CN34" s="85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7"/>
      <c r="DD34" s="85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7"/>
      <c r="DQ34" s="85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7"/>
      <c r="ED34" s="85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7"/>
      <c r="ES34" s="85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162"/>
    </row>
    <row r="35" spans="1:164" ht="11.25">
      <c r="A35" s="48" t="s">
        <v>80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1" t="s">
        <v>74</v>
      </c>
      <c r="AY35" s="17"/>
      <c r="AZ35" s="17"/>
      <c r="BA35" s="17"/>
      <c r="BB35" s="17"/>
      <c r="BC35" s="36"/>
      <c r="BD35" s="35" t="s">
        <v>77</v>
      </c>
      <c r="BE35" s="17"/>
      <c r="BF35" s="17"/>
      <c r="BG35" s="17"/>
      <c r="BH35" s="17"/>
      <c r="BI35" s="17"/>
      <c r="BJ35" s="36"/>
      <c r="BK35" s="85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7"/>
      <c r="BY35" s="85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7"/>
      <c r="CN35" s="85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7"/>
      <c r="DD35" s="85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7"/>
      <c r="DQ35" s="85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7"/>
      <c r="ED35" s="85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7"/>
      <c r="ES35" s="85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162"/>
    </row>
    <row r="36" spans="1:164" ht="12">
      <c r="A36" s="49" t="s">
        <v>81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50" t="s">
        <v>82</v>
      </c>
      <c r="AY36" s="51"/>
      <c r="AZ36" s="51"/>
      <c r="BA36" s="51"/>
      <c r="BB36" s="51"/>
      <c r="BC36" s="52"/>
      <c r="BD36" s="53" t="s">
        <v>83</v>
      </c>
      <c r="BE36" s="51"/>
      <c r="BF36" s="51"/>
      <c r="BG36" s="51"/>
      <c r="BH36" s="51"/>
      <c r="BI36" s="51"/>
      <c r="BJ36" s="52"/>
      <c r="BK36" s="85">
        <f>BK37</f>
        <v>8296295.359999999</v>
      </c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7"/>
      <c r="BY36" s="85">
        <f>BY37+BY39+BY40+BY41</f>
        <v>4203609.72</v>
      </c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7"/>
      <c r="CN36" s="85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7"/>
      <c r="DD36" s="85">
        <f>DD37</f>
        <v>0</v>
      </c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7"/>
      <c r="DQ36" s="85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7"/>
      <c r="ED36" s="85">
        <f>BY36+DD36</f>
        <v>4203609.72</v>
      </c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7"/>
      <c r="ES36" s="85">
        <f>BK36-ED36</f>
        <v>4092685.6399999997</v>
      </c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162"/>
    </row>
    <row r="37" spans="1:164" ht="11.25">
      <c r="A37" s="55" t="s">
        <v>39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40" t="s">
        <v>38</v>
      </c>
      <c r="AY37" s="33"/>
      <c r="AZ37" s="33"/>
      <c r="BA37" s="33"/>
      <c r="BB37" s="33"/>
      <c r="BC37" s="34"/>
      <c r="BD37" s="32" t="s">
        <v>83</v>
      </c>
      <c r="BE37" s="33"/>
      <c r="BF37" s="33"/>
      <c r="BG37" s="33"/>
      <c r="BH37" s="33"/>
      <c r="BI37" s="33"/>
      <c r="BJ37" s="34"/>
      <c r="BK37" s="88">
        <f>BK47</f>
        <v>8296295.359999999</v>
      </c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1"/>
      <c r="BY37" s="88">
        <v>4203609.72</v>
      </c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1"/>
      <c r="CN37" s="88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1"/>
      <c r="DD37" s="88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1"/>
      <c r="DQ37" s="88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1"/>
      <c r="ED37" s="88">
        <f>BY37+DD37</f>
        <v>4203609.72</v>
      </c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1"/>
      <c r="ES37" s="88">
        <f>BK37-ED37</f>
        <v>4092685.6399999997</v>
      </c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166"/>
    </row>
    <row r="38" spans="1:164" ht="22.5" customHeight="1">
      <c r="A38" s="48" t="s">
        <v>84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1"/>
      <c r="AY38" s="17"/>
      <c r="AZ38" s="17"/>
      <c r="BA38" s="17"/>
      <c r="BB38" s="17"/>
      <c r="BC38" s="36"/>
      <c r="BD38" s="35"/>
      <c r="BE38" s="17"/>
      <c r="BF38" s="17"/>
      <c r="BG38" s="17"/>
      <c r="BH38" s="17"/>
      <c r="BI38" s="17"/>
      <c r="BJ38" s="36"/>
      <c r="BK38" s="82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4"/>
      <c r="BY38" s="82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4"/>
      <c r="CN38" s="82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4"/>
      <c r="DD38" s="82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4"/>
      <c r="DQ38" s="82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4"/>
      <c r="ED38" s="82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4"/>
      <c r="ES38" s="82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167"/>
    </row>
    <row r="39" spans="1:164" ht="11.25">
      <c r="A39" s="48" t="s">
        <v>250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1" t="s">
        <v>85</v>
      </c>
      <c r="AY39" s="17"/>
      <c r="AZ39" s="17"/>
      <c r="BA39" s="17"/>
      <c r="BB39" s="17"/>
      <c r="BC39" s="36"/>
      <c r="BD39" s="35" t="s">
        <v>83</v>
      </c>
      <c r="BE39" s="17"/>
      <c r="BF39" s="17"/>
      <c r="BG39" s="17"/>
      <c r="BH39" s="17"/>
      <c r="BI39" s="17"/>
      <c r="BJ39" s="36"/>
      <c r="BK39" s="85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7"/>
      <c r="BY39" s="85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7"/>
      <c r="CN39" s="85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7"/>
      <c r="DD39" s="85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7"/>
      <c r="DQ39" s="85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7"/>
      <c r="ED39" s="85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7"/>
      <c r="ES39" s="88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166"/>
    </row>
    <row r="40" spans="1:164" ht="11.25">
      <c r="A40" s="48" t="s">
        <v>87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1" t="s">
        <v>86</v>
      </c>
      <c r="AY40" s="17"/>
      <c r="AZ40" s="17"/>
      <c r="BA40" s="17"/>
      <c r="BB40" s="17"/>
      <c r="BC40" s="36"/>
      <c r="BD40" s="35" t="s">
        <v>83</v>
      </c>
      <c r="BE40" s="17"/>
      <c r="BF40" s="17"/>
      <c r="BG40" s="17"/>
      <c r="BH40" s="17"/>
      <c r="BI40" s="17"/>
      <c r="BJ40" s="36"/>
      <c r="BK40" s="85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7"/>
      <c r="BY40" s="85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7"/>
      <c r="CN40" s="85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7"/>
      <c r="DD40" s="85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7"/>
      <c r="DQ40" s="85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7"/>
      <c r="ED40" s="85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7"/>
      <c r="ES40" s="85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162"/>
    </row>
    <row r="41" spans="1:164" ht="12" thickBot="1">
      <c r="A41" s="170" t="s">
        <v>88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24" t="s">
        <v>89</v>
      </c>
      <c r="AY41" s="25"/>
      <c r="AZ41" s="25"/>
      <c r="BA41" s="25"/>
      <c r="BB41" s="25"/>
      <c r="BC41" s="26"/>
      <c r="BD41" s="43" t="s">
        <v>83</v>
      </c>
      <c r="BE41" s="25"/>
      <c r="BF41" s="25"/>
      <c r="BG41" s="25"/>
      <c r="BH41" s="25"/>
      <c r="BI41" s="25"/>
      <c r="BJ41" s="26"/>
      <c r="BK41" s="176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8"/>
      <c r="BY41" s="176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8"/>
      <c r="CN41" s="176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8"/>
      <c r="DD41" s="176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8"/>
      <c r="DQ41" s="176"/>
      <c r="DR41" s="177"/>
      <c r="DS41" s="177"/>
      <c r="DT41" s="177"/>
      <c r="DU41" s="177"/>
      <c r="DV41" s="177"/>
      <c r="DW41" s="177"/>
      <c r="DX41" s="177"/>
      <c r="DY41" s="177"/>
      <c r="DZ41" s="177"/>
      <c r="EA41" s="177"/>
      <c r="EB41" s="177"/>
      <c r="EC41" s="178"/>
      <c r="ED41" s="176"/>
      <c r="EE41" s="177"/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8"/>
      <c r="ES41" s="171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4"/>
    </row>
    <row r="42" spans="30:164" ht="12">
      <c r="AD42" s="97" t="s">
        <v>91</v>
      </c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FH42" s="5" t="s">
        <v>90</v>
      </c>
    </row>
    <row r="43" ht="3.75" customHeight="1"/>
    <row r="44" spans="1:164" ht="11.25">
      <c r="A44" s="60" t="s">
        <v>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1"/>
      <c r="AX44" s="72" t="s">
        <v>1</v>
      </c>
      <c r="AY44" s="73"/>
      <c r="AZ44" s="73"/>
      <c r="BA44" s="73"/>
      <c r="BB44" s="73"/>
      <c r="BC44" s="74"/>
      <c r="BD44" s="72" t="s">
        <v>2</v>
      </c>
      <c r="BE44" s="73"/>
      <c r="BF44" s="73"/>
      <c r="BG44" s="73"/>
      <c r="BH44" s="73"/>
      <c r="BI44" s="73"/>
      <c r="BJ44" s="74"/>
      <c r="BK44" s="72" t="s">
        <v>3</v>
      </c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4"/>
      <c r="BY44" s="81" t="s">
        <v>9</v>
      </c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80"/>
      <c r="ES44" s="72" t="s">
        <v>10</v>
      </c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</row>
    <row r="45" spans="1:164" ht="24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1"/>
      <c r="AX45" s="75"/>
      <c r="AY45" s="76"/>
      <c r="AZ45" s="76"/>
      <c r="BA45" s="76"/>
      <c r="BB45" s="76"/>
      <c r="BC45" s="77"/>
      <c r="BD45" s="75"/>
      <c r="BE45" s="76"/>
      <c r="BF45" s="76"/>
      <c r="BG45" s="76"/>
      <c r="BH45" s="76"/>
      <c r="BI45" s="76"/>
      <c r="BJ45" s="77"/>
      <c r="BK45" s="75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7"/>
      <c r="BY45" s="63" t="s">
        <v>4</v>
      </c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5"/>
      <c r="CN45" s="63" t="s">
        <v>5</v>
      </c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5"/>
      <c r="DD45" s="63" t="s">
        <v>6</v>
      </c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5"/>
      <c r="DQ45" s="63" t="s">
        <v>7</v>
      </c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5"/>
      <c r="ED45" s="63" t="s">
        <v>8</v>
      </c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75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</row>
    <row r="46" spans="1:164" ht="12" thickBot="1">
      <c r="A46" s="79">
        <v>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80"/>
      <c r="AX46" s="59">
        <v>2</v>
      </c>
      <c r="AY46" s="60"/>
      <c r="AZ46" s="60"/>
      <c r="BA46" s="60"/>
      <c r="BB46" s="60"/>
      <c r="BC46" s="61"/>
      <c r="BD46" s="59">
        <v>3</v>
      </c>
      <c r="BE46" s="60"/>
      <c r="BF46" s="60"/>
      <c r="BG46" s="60"/>
      <c r="BH46" s="60"/>
      <c r="BI46" s="60"/>
      <c r="BJ46" s="61"/>
      <c r="BK46" s="59">
        <v>4</v>
      </c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1"/>
      <c r="BY46" s="59">
        <v>5</v>
      </c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1"/>
      <c r="CN46" s="59">
        <v>6</v>
      </c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1"/>
      <c r="DD46" s="59">
        <v>7</v>
      </c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1"/>
      <c r="DQ46" s="59">
        <v>8</v>
      </c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1"/>
      <c r="ED46" s="59">
        <v>9</v>
      </c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1"/>
      <c r="ES46" s="59">
        <v>10</v>
      </c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</row>
    <row r="47" spans="1:164" ht="11.25">
      <c r="A47" s="95" t="s">
        <v>92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66" t="s">
        <v>93</v>
      </c>
      <c r="AY47" s="67"/>
      <c r="AZ47" s="67"/>
      <c r="BA47" s="67"/>
      <c r="BB47" s="67"/>
      <c r="BC47" s="68"/>
      <c r="BD47" s="69" t="s">
        <v>59</v>
      </c>
      <c r="BE47" s="67"/>
      <c r="BF47" s="67"/>
      <c r="BG47" s="67"/>
      <c r="BH47" s="67"/>
      <c r="BI47" s="67"/>
      <c r="BJ47" s="68"/>
      <c r="BK47" s="94">
        <f>BK48+BK54+BK62+BK66+BK75+BK79+BK83+BK84</f>
        <v>8296295.359999999</v>
      </c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50"/>
      <c r="BY47" s="94">
        <f>BY48+BY54+BY62+BY66+BY75+BY79+BY83+BY84+BY90</f>
        <v>4168988.5</v>
      </c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50"/>
      <c r="CN47" s="94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50"/>
      <c r="DD47" s="94">
        <f>DD48+DD54+DD62+DD66+DD75+DD79+DD83+DD84</f>
        <v>0</v>
      </c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50"/>
      <c r="DQ47" s="94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50"/>
      <c r="ED47" s="94">
        <f>ED48+ED54+ED62+ED66+ED75+ED79+ED83+ED84+ED90</f>
        <v>4168988.5</v>
      </c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50"/>
      <c r="ES47" s="94">
        <f>BK47-ED47</f>
        <v>4127306.8599999994</v>
      </c>
      <c r="ET47" s="149"/>
      <c r="EU47" s="149"/>
      <c r="EV47" s="149"/>
      <c r="EW47" s="149"/>
      <c r="EX47" s="149"/>
      <c r="EY47" s="149"/>
      <c r="EZ47" s="149"/>
      <c r="FA47" s="149"/>
      <c r="FB47" s="149"/>
      <c r="FC47" s="149"/>
      <c r="FD47" s="149"/>
      <c r="FE47" s="149"/>
      <c r="FF47" s="149"/>
      <c r="FG47" s="149"/>
      <c r="FH47" s="154"/>
    </row>
    <row r="48" spans="1:164" ht="11.25">
      <c r="A48" s="55" t="s">
        <v>50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40" t="s">
        <v>95</v>
      </c>
      <c r="AY48" s="33"/>
      <c r="AZ48" s="33"/>
      <c r="BA48" s="33"/>
      <c r="BB48" s="33"/>
      <c r="BC48" s="34"/>
      <c r="BD48" s="32" t="s">
        <v>96</v>
      </c>
      <c r="BE48" s="33"/>
      <c r="BF48" s="33"/>
      <c r="BG48" s="33"/>
      <c r="BH48" s="33"/>
      <c r="BI48" s="33"/>
      <c r="BJ48" s="34"/>
      <c r="BK48" s="88">
        <f>BK50+BK52+BK53</f>
        <v>7149716.239999999</v>
      </c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1"/>
      <c r="BY48" s="88">
        <f>BY50+BY52+BY53</f>
        <v>3200300</v>
      </c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1"/>
      <c r="CN48" s="88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1"/>
      <c r="DD48" s="88">
        <f>DD50+DD52+DD53</f>
        <v>0</v>
      </c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1"/>
      <c r="DQ48" s="88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1"/>
      <c r="ED48" s="88">
        <f>ED50+ED52+ED53</f>
        <v>3200300</v>
      </c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1"/>
      <c r="ES48" s="88">
        <f>BK48-ED48</f>
        <v>3949416.2399999993</v>
      </c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166"/>
    </row>
    <row r="49" spans="1:164" ht="24" customHeight="1">
      <c r="A49" s="92" t="s">
        <v>94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41"/>
      <c r="AY49" s="17"/>
      <c r="AZ49" s="17"/>
      <c r="BA49" s="17"/>
      <c r="BB49" s="17"/>
      <c r="BC49" s="36"/>
      <c r="BD49" s="35"/>
      <c r="BE49" s="17"/>
      <c r="BF49" s="17"/>
      <c r="BG49" s="17"/>
      <c r="BH49" s="17"/>
      <c r="BI49" s="17"/>
      <c r="BJ49" s="36"/>
      <c r="BK49" s="82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4"/>
      <c r="BY49" s="82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4"/>
      <c r="CN49" s="82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4"/>
      <c r="DD49" s="82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4"/>
      <c r="DQ49" s="82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4"/>
      <c r="ED49" s="82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4"/>
      <c r="ES49" s="82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167"/>
    </row>
    <row r="50" spans="1:164" ht="11.25">
      <c r="A50" s="55" t="s">
        <v>50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40" t="s">
        <v>98</v>
      </c>
      <c r="AY50" s="33"/>
      <c r="AZ50" s="33"/>
      <c r="BA50" s="33"/>
      <c r="BB50" s="33"/>
      <c r="BC50" s="34"/>
      <c r="BD50" s="32" t="s">
        <v>99</v>
      </c>
      <c r="BE50" s="33"/>
      <c r="BF50" s="33"/>
      <c r="BG50" s="33"/>
      <c r="BH50" s="33"/>
      <c r="BI50" s="33"/>
      <c r="BJ50" s="34"/>
      <c r="BK50" s="88">
        <v>5491333.52</v>
      </c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1"/>
      <c r="BY50" s="88">
        <v>2504326.15</v>
      </c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1"/>
      <c r="CN50" s="88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1"/>
      <c r="DD50" s="88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1"/>
      <c r="DQ50" s="88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1"/>
      <c r="ED50" s="88">
        <f>BY50+DD50</f>
        <v>2504326.15</v>
      </c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1"/>
      <c r="ES50" s="88">
        <f>BK50-ED50</f>
        <v>2987007.3699999996</v>
      </c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166"/>
    </row>
    <row r="51" spans="1:164" ht="11.25">
      <c r="A51" s="48" t="s">
        <v>97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1"/>
      <c r="AY51" s="17"/>
      <c r="AZ51" s="17"/>
      <c r="BA51" s="17"/>
      <c r="BB51" s="17"/>
      <c r="BC51" s="36"/>
      <c r="BD51" s="35"/>
      <c r="BE51" s="17"/>
      <c r="BF51" s="17"/>
      <c r="BG51" s="17"/>
      <c r="BH51" s="17"/>
      <c r="BI51" s="17"/>
      <c r="BJ51" s="36"/>
      <c r="BK51" s="82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4"/>
      <c r="BY51" s="82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4"/>
      <c r="CN51" s="82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4"/>
      <c r="DD51" s="82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4"/>
      <c r="DQ51" s="82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4"/>
      <c r="ED51" s="82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4"/>
      <c r="ES51" s="82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167"/>
    </row>
    <row r="52" spans="1:164" ht="11.25">
      <c r="A52" s="48" t="s">
        <v>100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1" t="s">
        <v>101</v>
      </c>
      <c r="AY52" s="17"/>
      <c r="AZ52" s="17"/>
      <c r="BA52" s="17"/>
      <c r="BB52" s="17"/>
      <c r="BC52" s="36"/>
      <c r="BD52" s="35" t="s">
        <v>102</v>
      </c>
      <c r="BE52" s="17"/>
      <c r="BF52" s="17"/>
      <c r="BG52" s="17"/>
      <c r="BH52" s="17"/>
      <c r="BI52" s="17"/>
      <c r="BJ52" s="36"/>
      <c r="BK52" s="82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4"/>
      <c r="BY52" s="82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4"/>
      <c r="CN52" s="82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4"/>
      <c r="DD52" s="82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4"/>
      <c r="DQ52" s="82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4"/>
      <c r="ED52" s="82">
        <f>BY52+DD52</f>
        <v>0</v>
      </c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4"/>
      <c r="ES52" s="82">
        <f>BK52-ED52</f>
        <v>0</v>
      </c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167"/>
    </row>
    <row r="53" spans="1:164" ht="11.25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1" t="s">
        <v>104</v>
      </c>
      <c r="AY53" s="17"/>
      <c r="AZ53" s="17"/>
      <c r="BA53" s="17"/>
      <c r="BB53" s="17"/>
      <c r="BC53" s="36"/>
      <c r="BD53" s="35" t="s">
        <v>105</v>
      </c>
      <c r="BE53" s="17"/>
      <c r="BF53" s="17"/>
      <c r="BG53" s="17"/>
      <c r="BH53" s="17"/>
      <c r="BI53" s="17"/>
      <c r="BJ53" s="36"/>
      <c r="BK53" s="82">
        <v>1658382.72</v>
      </c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4"/>
      <c r="BY53" s="82">
        <v>695973.85</v>
      </c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4"/>
      <c r="CN53" s="82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4"/>
      <c r="DD53" s="82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4"/>
      <c r="DQ53" s="82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4"/>
      <c r="ED53" s="82">
        <f>BY53+DD53</f>
        <v>695973.85</v>
      </c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4"/>
      <c r="ES53" s="82">
        <f>BK53-ED53</f>
        <v>962408.87</v>
      </c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167"/>
    </row>
    <row r="54" spans="1:164" ht="12">
      <c r="A54" s="49" t="s">
        <v>106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50" t="s">
        <v>107</v>
      </c>
      <c r="AY54" s="51"/>
      <c r="AZ54" s="51"/>
      <c r="BA54" s="51"/>
      <c r="BB54" s="51"/>
      <c r="BC54" s="52"/>
      <c r="BD54" s="53" t="s">
        <v>108</v>
      </c>
      <c r="BE54" s="51"/>
      <c r="BF54" s="51"/>
      <c r="BG54" s="51"/>
      <c r="BH54" s="51"/>
      <c r="BI54" s="51"/>
      <c r="BJ54" s="52"/>
      <c r="BK54" s="85">
        <f>BK55+BK57+BK58+BK59+BK60+BK61</f>
        <v>1048607.13</v>
      </c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7"/>
      <c r="BY54" s="85">
        <f>BY55+BY57+BY58+BY59+BY60+BY61</f>
        <v>895716.51</v>
      </c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7"/>
      <c r="CN54" s="85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7"/>
      <c r="DD54" s="85">
        <f>DD57+DD55+DD58+DD59+DD60+DD61</f>
        <v>0</v>
      </c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7"/>
      <c r="DQ54" s="85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7"/>
      <c r="ED54" s="85">
        <f>ED55+ED57+ED58+ED59+ED60+ED61</f>
        <v>895716.51</v>
      </c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7"/>
      <c r="ES54" s="85">
        <f>BK54-ED54</f>
        <v>152890.61999999988</v>
      </c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162"/>
    </row>
    <row r="55" spans="1:164" ht="11.25">
      <c r="A55" s="55" t="s">
        <v>50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40" t="s">
        <v>110</v>
      </c>
      <c r="AY55" s="33"/>
      <c r="AZ55" s="33"/>
      <c r="BA55" s="33"/>
      <c r="BB55" s="33"/>
      <c r="BC55" s="34"/>
      <c r="BD55" s="32" t="s">
        <v>111</v>
      </c>
      <c r="BE55" s="33"/>
      <c r="BF55" s="33"/>
      <c r="BG55" s="33"/>
      <c r="BH55" s="33"/>
      <c r="BI55" s="33"/>
      <c r="BJ55" s="34"/>
      <c r="BK55" s="88">
        <v>11226.6</v>
      </c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1"/>
      <c r="BY55" s="88">
        <v>11226.6</v>
      </c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1"/>
      <c r="CN55" s="88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1"/>
      <c r="DD55" s="88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1"/>
      <c r="DQ55" s="88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1"/>
      <c r="ED55" s="88">
        <f>BY55+DD55</f>
        <v>11226.6</v>
      </c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1"/>
      <c r="ES55" s="88">
        <f>BK55-ED55</f>
        <v>0</v>
      </c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166"/>
    </row>
    <row r="56" spans="1:164" ht="11.25">
      <c r="A56" s="48" t="s">
        <v>109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1"/>
      <c r="AY56" s="17"/>
      <c r="AZ56" s="17"/>
      <c r="BA56" s="17"/>
      <c r="BB56" s="17"/>
      <c r="BC56" s="36"/>
      <c r="BD56" s="35"/>
      <c r="BE56" s="17"/>
      <c r="BF56" s="17"/>
      <c r="BG56" s="17"/>
      <c r="BH56" s="17"/>
      <c r="BI56" s="17"/>
      <c r="BJ56" s="36"/>
      <c r="BK56" s="82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4"/>
      <c r="BY56" s="82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4"/>
      <c r="CN56" s="82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4"/>
      <c r="DD56" s="82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4"/>
      <c r="DQ56" s="82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4"/>
      <c r="ED56" s="82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4"/>
      <c r="ES56" s="82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167"/>
    </row>
    <row r="57" spans="1:164" ht="11.25">
      <c r="A57" s="48" t="s">
        <v>112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1" t="s">
        <v>113</v>
      </c>
      <c r="AY57" s="17"/>
      <c r="AZ57" s="17"/>
      <c r="BA57" s="17"/>
      <c r="BB57" s="17"/>
      <c r="BC57" s="36"/>
      <c r="BD57" s="35" t="s">
        <v>114</v>
      </c>
      <c r="BE57" s="17"/>
      <c r="BF57" s="17"/>
      <c r="BG57" s="17"/>
      <c r="BH57" s="17"/>
      <c r="BI57" s="17"/>
      <c r="BJ57" s="36"/>
      <c r="BK57" s="82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4"/>
      <c r="BY57" s="82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4"/>
      <c r="CN57" s="82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4"/>
      <c r="DD57" s="82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4"/>
      <c r="DQ57" s="82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4"/>
      <c r="ED57" s="82">
        <f>BY57+DD57</f>
        <v>0</v>
      </c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4"/>
      <c r="ES57" s="85">
        <f aca="true" t="shared" si="0" ref="ES57:ES63">BK57-ED57</f>
        <v>0</v>
      </c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162"/>
    </row>
    <row r="58" spans="1:164" ht="11.25">
      <c r="A58" s="48" t="s">
        <v>115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1" t="s">
        <v>116</v>
      </c>
      <c r="AY58" s="17"/>
      <c r="AZ58" s="17"/>
      <c r="BA58" s="17"/>
      <c r="BB58" s="17"/>
      <c r="BC58" s="36"/>
      <c r="BD58" s="35" t="s">
        <v>117</v>
      </c>
      <c r="BE58" s="17"/>
      <c r="BF58" s="17"/>
      <c r="BG58" s="17"/>
      <c r="BH58" s="17"/>
      <c r="BI58" s="17"/>
      <c r="BJ58" s="36"/>
      <c r="BK58" s="82">
        <v>1025192.27</v>
      </c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4"/>
      <c r="BY58" s="82">
        <v>872301.65</v>
      </c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4"/>
      <c r="CN58" s="82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4"/>
      <c r="DD58" s="82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4"/>
      <c r="DQ58" s="82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4"/>
      <c r="ED58" s="82">
        <f>BY58+DD58</f>
        <v>872301.65</v>
      </c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4"/>
      <c r="ES58" s="85">
        <f t="shared" si="0"/>
        <v>152890.62</v>
      </c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162"/>
    </row>
    <row r="59" spans="1:164" ht="11.25">
      <c r="A59" s="48" t="s">
        <v>118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1" t="s">
        <v>119</v>
      </c>
      <c r="AY59" s="17"/>
      <c r="AZ59" s="17"/>
      <c r="BA59" s="17"/>
      <c r="BB59" s="17"/>
      <c r="BC59" s="36"/>
      <c r="BD59" s="35" t="s">
        <v>120</v>
      </c>
      <c r="BE59" s="17"/>
      <c r="BF59" s="17"/>
      <c r="BG59" s="17"/>
      <c r="BH59" s="17"/>
      <c r="BI59" s="17"/>
      <c r="BJ59" s="36"/>
      <c r="BK59" s="82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4"/>
      <c r="BY59" s="82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4"/>
      <c r="CN59" s="82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4"/>
      <c r="DD59" s="82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4"/>
      <c r="DQ59" s="82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4"/>
      <c r="ED59" s="82">
        <f>BY59+DD59</f>
        <v>0</v>
      </c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4"/>
      <c r="ES59" s="85">
        <f t="shared" si="0"/>
        <v>0</v>
      </c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162"/>
    </row>
    <row r="60" spans="1:164" ht="11.25">
      <c r="A60" s="48" t="s">
        <v>121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1" t="s">
        <v>122</v>
      </c>
      <c r="AY60" s="17"/>
      <c r="AZ60" s="17"/>
      <c r="BA60" s="17"/>
      <c r="BB60" s="17"/>
      <c r="BC60" s="36"/>
      <c r="BD60" s="35" t="s">
        <v>123</v>
      </c>
      <c r="BE60" s="17"/>
      <c r="BF60" s="17"/>
      <c r="BG60" s="17"/>
      <c r="BH60" s="17"/>
      <c r="BI60" s="17"/>
      <c r="BJ60" s="36"/>
      <c r="BK60" s="82">
        <v>3120</v>
      </c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4"/>
      <c r="BY60" s="82">
        <v>3120</v>
      </c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4"/>
      <c r="CN60" s="82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4"/>
      <c r="DD60" s="82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4"/>
      <c r="DQ60" s="82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4"/>
      <c r="ED60" s="82">
        <f>BY60+DD60</f>
        <v>3120</v>
      </c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4"/>
      <c r="ES60" s="85">
        <f t="shared" si="0"/>
        <v>0</v>
      </c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162"/>
    </row>
    <row r="61" spans="1:164" ht="11.25">
      <c r="A61" s="48" t="s">
        <v>124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1" t="s">
        <v>125</v>
      </c>
      <c r="AY61" s="17"/>
      <c r="AZ61" s="17"/>
      <c r="BA61" s="17"/>
      <c r="BB61" s="17"/>
      <c r="BC61" s="36"/>
      <c r="BD61" s="35" t="s">
        <v>126</v>
      </c>
      <c r="BE61" s="17"/>
      <c r="BF61" s="17"/>
      <c r="BG61" s="17"/>
      <c r="BH61" s="17"/>
      <c r="BI61" s="17"/>
      <c r="BJ61" s="36"/>
      <c r="BK61" s="82">
        <v>9068.26</v>
      </c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4"/>
      <c r="BY61" s="82">
        <v>9068.26</v>
      </c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4"/>
      <c r="CN61" s="82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4"/>
      <c r="DD61" s="82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4"/>
      <c r="DQ61" s="82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4"/>
      <c r="ED61" s="82">
        <f>BY61+DD61</f>
        <v>9068.26</v>
      </c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4"/>
      <c r="ES61" s="85">
        <f t="shared" si="0"/>
        <v>0</v>
      </c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162"/>
    </row>
    <row r="62" spans="1:164" ht="12">
      <c r="A62" s="49" t="s">
        <v>127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50" t="s">
        <v>128</v>
      </c>
      <c r="AY62" s="51"/>
      <c r="AZ62" s="51"/>
      <c r="BA62" s="51"/>
      <c r="BB62" s="51"/>
      <c r="BC62" s="52"/>
      <c r="BD62" s="53" t="s">
        <v>129</v>
      </c>
      <c r="BE62" s="51"/>
      <c r="BF62" s="51"/>
      <c r="BG62" s="51"/>
      <c r="BH62" s="51"/>
      <c r="BI62" s="51"/>
      <c r="BJ62" s="52"/>
      <c r="BK62" s="85">
        <f>BK63+BK65</f>
        <v>0</v>
      </c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7"/>
      <c r="BY62" s="85">
        <f>BY63+BY65</f>
        <v>0</v>
      </c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7"/>
      <c r="CN62" s="85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7"/>
      <c r="DD62" s="85">
        <f>DD63+DD65</f>
        <v>0</v>
      </c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7"/>
      <c r="DQ62" s="85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7"/>
      <c r="ED62" s="85">
        <f>ED63+ED65</f>
        <v>0</v>
      </c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7"/>
      <c r="ES62" s="85">
        <f t="shared" si="0"/>
        <v>0</v>
      </c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162"/>
    </row>
    <row r="63" spans="1:164" ht="11.25">
      <c r="A63" s="55" t="s">
        <v>50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40" t="s">
        <v>131</v>
      </c>
      <c r="AY63" s="33"/>
      <c r="AZ63" s="33"/>
      <c r="BA63" s="33"/>
      <c r="BB63" s="33"/>
      <c r="BC63" s="34"/>
      <c r="BD63" s="32" t="s">
        <v>132</v>
      </c>
      <c r="BE63" s="33"/>
      <c r="BF63" s="33"/>
      <c r="BG63" s="33"/>
      <c r="BH63" s="33"/>
      <c r="BI63" s="33"/>
      <c r="BJ63" s="34"/>
      <c r="BK63" s="88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1"/>
      <c r="BY63" s="88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1"/>
      <c r="CN63" s="88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1"/>
      <c r="DD63" s="88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1"/>
      <c r="DQ63" s="88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1"/>
      <c r="ED63" s="88">
        <f>BY63+DD63</f>
        <v>0</v>
      </c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1"/>
      <c r="ES63" s="88">
        <f t="shared" si="0"/>
        <v>0</v>
      </c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166"/>
    </row>
    <row r="64" spans="1:164" ht="22.5" customHeight="1">
      <c r="A64" s="48" t="s">
        <v>130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1"/>
      <c r="AY64" s="17"/>
      <c r="AZ64" s="17"/>
      <c r="BA64" s="17"/>
      <c r="BB64" s="17"/>
      <c r="BC64" s="36"/>
      <c r="BD64" s="35"/>
      <c r="BE64" s="17"/>
      <c r="BF64" s="17"/>
      <c r="BG64" s="17"/>
      <c r="BH64" s="17"/>
      <c r="BI64" s="17"/>
      <c r="BJ64" s="36"/>
      <c r="BK64" s="82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4"/>
      <c r="BY64" s="82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4"/>
      <c r="CN64" s="82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4"/>
      <c r="DD64" s="82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4"/>
      <c r="DQ64" s="82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4"/>
      <c r="ED64" s="82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4"/>
      <c r="ES64" s="82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167"/>
    </row>
    <row r="65" spans="1:164" ht="22.5" customHeight="1">
      <c r="A65" s="48" t="s">
        <v>133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1" t="s">
        <v>134</v>
      </c>
      <c r="AY65" s="17"/>
      <c r="AZ65" s="17"/>
      <c r="BA65" s="17"/>
      <c r="BB65" s="17"/>
      <c r="BC65" s="36"/>
      <c r="BD65" s="35" t="s">
        <v>135</v>
      </c>
      <c r="BE65" s="17"/>
      <c r="BF65" s="17"/>
      <c r="BG65" s="17"/>
      <c r="BH65" s="17"/>
      <c r="BI65" s="17"/>
      <c r="BJ65" s="36"/>
      <c r="BK65" s="82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4"/>
      <c r="BY65" s="82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4"/>
      <c r="CN65" s="82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4"/>
      <c r="DD65" s="82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4"/>
      <c r="DQ65" s="82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4"/>
      <c r="ED65" s="82">
        <f>BY65</f>
        <v>0</v>
      </c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4"/>
      <c r="ES65" s="82">
        <f>BK65-ED65</f>
        <v>0</v>
      </c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167"/>
    </row>
    <row r="66" spans="1:164" ht="12">
      <c r="A66" s="49" t="s">
        <v>136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50" t="s">
        <v>96</v>
      </c>
      <c r="AY66" s="51"/>
      <c r="AZ66" s="51"/>
      <c r="BA66" s="51"/>
      <c r="BB66" s="51"/>
      <c r="BC66" s="52"/>
      <c r="BD66" s="53" t="s">
        <v>137</v>
      </c>
      <c r="BE66" s="51"/>
      <c r="BF66" s="51"/>
      <c r="BG66" s="51"/>
      <c r="BH66" s="51"/>
      <c r="BI66" s="51"/>
      <c r="BJ66" s="52"/>
      <c r="BK66" s="85">
        <f>BK67+BK69</f>
        <v>0</v>
      </c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7"/>
      <c r="BY66" s="85">
        <f>BY67+BY69</f>
        <v>0</v>
      </c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7"/>
      <c r="CN66" s="85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7"/>
      <c r="DD66" s="85">
        <f>DD67+DD69</f>
        <v>0</v>
      </c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7"/>
      <c r="DQ66" s="85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7"/>
      <c r="ED66" s="85">
        <f>ED67+ED69</f>
        <v>0</v>
      </c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7"/>
      <c r="ES66" s="85">
        <f>BK66-ED66</f>
        <v>0</v>
      </c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162"/>
    </row>
    <row r="67" spans="1:164" ht="11.25">
      <c r="A67" s="55" t="s">
        <v>50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40" t="s">
        <v>99</v>
      </c>
      <c r="AY67" s="33"/>
      <c r="AZ67" s="33"/>
      <c r="BA67" s="33"/>
      <c r="BB67" s="33"/>
      <c r="BC67" s="34"/>
      <c r="BD67" s="32" t="s">
        <v>139</v>
      </c>
      <c r="BE67" s="33"/>
      <c r="BF67" s="33"/>
      <c r="BG67" s="33"/>
      <c r="BH67" s="33"/>
      <c r="BI67" s="33"/>
      <c r="BJ67" s="34"/>
      <c r="BK67" s="88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1"/>
      <c r="BY67" s="88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1"/>
      <c r="CN67" s="88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1"/>
      <c r="DD67" s="88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1"/>
      <c r="DQ67" s="88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1"/>
      <c r="ED67" s="88">
        <f>BY67+DD67</f>
        <v>0</v>
      </c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1"/>
      <c r="ES67" s="88">
        <f>BK67-ED67</f>
        <v>0</v>
      </c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166"/>
    </row>
    <row r="68" spans="1:164" ht="22.5" customHeight="1">
      <c r="A68" s="48" t="s">
        <v>138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1"/>
      <c r="AY68" s="17"/>
      <c r="AZ68" s="17"/>
      <c r="BA68" s="17"/>
      <c r="BB68" s="17"/>
      <c r="BC68" s="36"/>
      <c r="BD68" s="35"/>
      <c r="BE68" s="17"/>
      <c r="BF68" s="17"/>
      <c r="BG68" s="17"/>
      <c r="BH68" s="17"/>
      <c r="BI68" s="17"/>
      <c r="BJ68" s="36"/>
      <c r="BK68" s="82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4"/>
      <c r="BY68" s="82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4"/>
      <c r="CN68" s="82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4"/>
      <c r="DD68" s="82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4"/>
      <c r="DQ68" s="82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4"/>
      <c r="ED68" s="82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4"/>
      <c r="ES68" s="82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167"/>
    </row>
    <row r="69" spans="1:164" ht="33.75" customHeight="1" thickBot="1">
      <c r="A69" s="38" t="s">
        <v>141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9"/>
      <c r="AX69" s="24" t="s">
        <v>102</v>
      </c>
      <c r="AY69" s="25"/>
      <c r="AZ69" s="25"/>
      <c r="BA69" s="25"/>
      <c r="BB69" s="25"/>
      <c r="BC69" s="26"/>
      <c r="BD69" s="43" t="s">
        <v>140</v>
      </c>
      <c r="BE69" s="25"/>
      <c r="BF69" s="25"/>
      <c r="BG69" s="25"/>
      <c r="BH69" s="25"/>
      <c r="BI69" s="25"/>
      <c r="BJ69" s="26"/>
      <c r="BK69" s="171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3"/>
      <c r="BY69" s="171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3"/>
      <c r="CN69" s="171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3"/>
      <c r="DD69" s="171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3"/>
      <c r="DQ69" s="171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3"/>
      <c r="ED69" s="171">
        <f>BY69+DD69</f>
        <v>0</v>
      </c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3"/>
      <c r="ES69" s="171">
        <v>0</v>
      </c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74"/>
    </row>
    <row r="70" ht="11.25">
      <c r="FH70" s="5" t="s">
        <v>142</v>
      </c>
    </row>
    <row r="71" ht="3.75" customHeight="1"/>
    <row r="72" spans="1:164" ht="11.25">
      <c r="A72" s="60" t="s">
        <v>0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1"/>
      <c r="AX72" s="72" t="s">
        <v>1</v>
      </c>
      <c r="AY72" s="73"/>
      <c r="AZ72" s="73"/>
      <c r="BA72" s="73"/>
      <c r="BB72" s="73"/>
      <c r="BC72" s="74"/>
      <c r="BD72" s="72" t="s">
        <v>2</v>
      </c>
      <c r="BE72" s="73"/>
      <c r="BF72" s="73"/>
      <c r="BG72" s="73"/>
      <c r="BH72" s="73"/>
      <c r="BI72" s="73"/>
      <c r="BJ72" s="74"/>
      <c r="BK72" s="72" t="s">
        <v>3</v>
      </c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4"/>
      <c r="BY72" s="81" t="s">
        <v>9</v>
      </c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80"/>
      <c r="ES72" s="72" t="s">
        <v>10</v>
      </c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</row>
    <row r="73" spans="1:164" ht="24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1"/>
      <c r="AX73" s="75"/>
      <c r="AY73" s="76"/>
      <c r="AZ73" s="76"/>
      <c r="BA73" s="76"/>
      <c r="BB73" s="76"/>
      <c r="BC73" s="77"/>
      <c r="BD73" s="75"/>
      <c r="BE73" s="76"/>
      <c r="BF73" s="76"/>
      <c r="BG73" s="76"/>
      <c r="BH73" s="76"/>
      <c r="BI73" s="76"/>
      <c r="BJ73" s="77"/>
      <c r="BK73" s="75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7"/>
      <c r="BY73" s="63" t="s">
        <v>4</v>
      </c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5"/>
      <c r="CN73" s="63" t="s">
        <v>5</v>
      </c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5"/>
      <c r="DD73" s="63" t="s">
        <v>6</v>
      </c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5"/>
      <c r="DQ73" s="63" t="s">
        <v>7</v>
      </c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5"/>
      <c r="ED73" s="63" t="s">
        <v>8</v>
      </c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5"/>
      <c r="ES73" s="75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</row>
    <row r="74" spans="1:164" ht="12" thickBot="1">
      <c r="A74" s="79">
        <v>1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80"/>
      <c r="AX74" s="59">
        <v>2</v>
      </c>
      <c r="AY74" s="60"/>
      <c r="AZ74" s="60"/>
      <c r="BA74" s="60"/>
      <c r="BB74" s="60"/>
      <c r="BC74" s="61"/>
      <c r="BD74" s="59">
        <v>3</v>
      </c>
      <c r="BE74" s="60"/>
      <c r="BF74" s="60"/>
      <c r="BG74" s="60"/>
      <c r="BH74" s="60"/>
      <c r="BI74" s="60"/>
      <c r="BJ74" s="61"/>
      <c r="BK74" s="59">
        <v>4</v>
      </c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1"/>
      <c r="BY74" s="59">
        <v>5</v>
      </c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1"/>
      <c r="CN74" s="59">
        <v>6</v>
      </c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1"/>
      <c r="DD74" s="59">
        <v>7</v>
      </c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1"/>
      <c r="DQ74" s="59">
        <v>8</v>
      </c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1"/>
      <c r="ED74" s="59">
        <v>9</v>
      </c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1"/>
      <c r="ES74" s="59">
        <v>10</v>
      </c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</row>
    <row r="75" spans="1:164" ht="12">
      <c r="A75" s="49" t="s">
        <v>144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66" t="s">
        <v>129</v>
      </c>
      <c r="AY75" s="67"/>
      <c r="AZ75" s="67"/>
      <c r="BA75" s="67"/>
      <c r="BB75" s="67"/>
      <c r="BC75" s="68"/>
      <c r="BD75" s="69" t="s">
        <v>143</v>
      </c>
      <c r="BE75" s="67"/>
      <c r="BF75" s="67"/>
      <c r="BG75" s="67"/>
      <c r="BH75" s="67"/>
      <c r="BI75" s="67"/>
      <c r="BJ75" s="68"/>
      <c r="BK75" s="94">
        <f>BK76+BK78</f>
        <v>0</v>
      </c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50"/>
      <c r="BY75" s="94">
        <f>BY76+BY78</f>
        <v>0</v>
      </c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50"/>
      <c r="CN75" s="94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50"/>
      <c r="DD75" s="94">
        <f>DD76+DD78</f>
        <v>0</v>
      </c>
      <c r="DE75" s="149"/>
      <c r="DF75" s="149"/>
      <c r="DG75" s="149"/>
      <c r="DH75" s="149"/>
      <c r="DI75" s="149"/>
      <c r="DJ75" s="149"/>
      <c r="DK75" s="149"/>
      <c r="DL75" s="149"/>
      <c r="DM75" s="149"/>
      <c r="DN75" s="149"/>
      <c r="DO75" s="149"/>
      <c r="DP75" s="150"/>
      <c r="DQ75" s="94"/>
      <c r="DR75" s="149"/>
      <c r="DS75" s="149"/>
      <c r="DT75" s="149"/>
      <c r="DU75" s="149"/>
      <c r="DV75" s="149"/>
      <c r="DW75" s="149"/>
      <c r="DX75" s="149"/>
      <c r="DY75" s="149"/>
      <c r="DZ75" s="149"/>
      <c r="EA75" s="149"/>
      <c r="EB75" s="149"/>
      <c r="EC75" s="150"/>
      <c r="ED75" s="94">
        <f>ED76+ED78</f>
        <v>0</v>
      </c>
      <c r="EE75" s="149"/>
      <c r="EF75" s="149"/>
      <c r="EG75" s="149"/>
      <c r="EH75" s="149"/>
      <c r="EI75" s="149"/>
      <c r="EJ75" s="149"/>
      <c r="EK75" s="149"/>
      <c r="EL75" s="149"/>
      <c r="EM75" s="149"/>
      <c r="EN75" s="149"/>
      <c r="EO75" s="149"/>
      <c r="EP75" s="149"/>
      <c r="EQ75" s="149"/>
      <c r="ER75" s="150"/>
      <c r="ES75" s="94">
        <f>BK75-ED75</f>
        <v>0</v>
      </c>
      <c r="ET75" s="149"/>
      <c r="EU75" s="149"/>
      <c r="EV75" s="149"/>
      <c r="EW75" s="149"/>
      <c r="EX75" s="149"/>
      <c r="EY75" s="149"/>
      <c r="EZ75" s="149"/>
      <c r="FA75" s="149"/>
      <c r="FB75" s="149"/>
      <c r="FC75" s="149"/>
      <c r="FD75" s="149"/>
      <c r="FE75" s="149"/>
      <c r="FF75" s="149"/>
      <c r="FG75" s="149"/>
      <c r="FH75" s="154"/>
    </row>
    <row r="76" spans="1:164" ht="11.25">
      <c r="A76" s="55" t="s">
        <v>50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40" t="s">
        <v>135</v>
      </c>
      <c r="AY76" s="33"/>
      <c r="AZ76" s="33"/>
      <c r="BA76" s="33"/>
      <c r="BB76" s="33"/>
      <c r="BC76" s="34"/>
      <c r="BD76" s="32" t="s">
        <v>145</v>
      </c>
      <c r="BE76" s="33"/>
      <c r="BF76" s="33"/>
      <c r="BG76" s="33"/>
      <c r="BH76" s="33"/>
      <c r="BI76" s="33"/>
      <c r="BJ76" s="34"/>
      <c r="BK76" s="88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1"/>
      <c r="BY76" s="88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1"/>
      <c r="CN76" s="88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1"/>
      <c r="DD76" s="88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1"/>
      <c r="DQ76" s="88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1"/>
      <c r="ED76" s="88">
        <f>BY76+DD76</f>
        <v>0</v>
      </c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1"/>
      <c r="ES76" s="88">
        <f>BK76-ED76</f>
        <v>0</v>
      </c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166"/>
    </row>
    <row r="77" spans="1:164" ht="22.5" customHeight="1">
      <c r="A77" s="48" t="s">
        <v>146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1"/>
      <c r="AY77" s="17"/>
      <c r="AZ77" s="17"/>
      <c r="BA77" s="17"/>
      <c r="BB77" s="17"/>
      <c r="BC77" s="36"/>
      <c r="BD77" s="35"/>
      <c r="BE77" s="17"/>
      <c r="BF77" s="17"/>
      <c r="BG77" s="17"/>
      <c r="BH77" s="17"/>
      <c r="BI77" s="17"/>
      <c r="BJ77" s="36"/>
      <c r="BK77" s="82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4"/>
      <c r="BY77" s="82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4"/>
      <c r="CN77" s="82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4"/>
      <c r="DD77" s="82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4"/>
      <c r="DQ77" s="82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4"/>
      <c r="ED77" s="82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4"/>
      <c r="ES77" s="163"/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  <c r="FF77" s="164"/>
      <c r="FG77" s="164"/>
      <c r="FH77" s="169"/>
    </row>
    <row r="78" spans="1:164" ht="11.25">
      <c r="A78" s="48" t="s">
        <v>149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1" t="s">
        <v>147</v>
      </c>
      <c r="AY78" s="17"/>
      <c r="AZ78" s="17"/>
      <c r="BA78" s="17"/>
      <c r="BB78" s="17"/>
      <c r="BC78" s="36"/>
      <c r="BD78" s="35" t="s">
        <v>148</v>
      </c>
      <c r="BE78" s="17"/>
      <c r="BF78" s="17"/>
      <c r="BG78" s="17"/>
      <c r="BH78" s="17"/>
      <c r="BI78" s="17"/>
      <c r="BJ78" s="36"/>
      <c r="BK78" s="82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4"/>
      <c r="BY78" s="82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4"/>
      <c r="CN78" s="82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4"/>
      <c r="DD78" s="82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4"/>
      <c r="DQ78" s="82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4"/>
      <c r="ED78" s="85">
        <f>BY78+DD78</f>
        <v>0</v>
      </c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7"/>
      <c r="ES78" s="85">
        <f>BK78-ED78</f>
        <v>0</v>
      </c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162"/>
    </row>
    <row r="79" spans="1:164" ht="12">
      <c r="A79" s="49" t="s">
        <v>151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50" t="s">
        <v>137</v>
      </c>
      <c r="AY79" s="51"/>
      <c r="AZ79" s="51"/>
      <c r="BA79" s="51"/>
      <c r="BB79" s="51"/>
      <c r="BC79" s="52"/>
      <c r="BD79" s="53" t="s">
        <v>150</v>
      </c>
      <c r="BE79" s="51"/>
      <c r="BF79" s="51"/>
      <c r="BG79" s="51"/>
      <c r="BH79" s="51"/>
      <c r="BI79" s="51"/>
      <c r="BJ79" s="52"/>
      <c r="BK79" s="85">
        <f>BK80+BK82</f>
        <v>0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7"/>
      <c r="BY79" s="85">
        <f>BY80+BY82</f>
        <v>0</v>
      </c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7"/>
      <c r="CN79" s="85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7"/>
      <c r="DD79" s="85">
        <f>DD80+DD82</f>
        <v>0</v>
      </c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7"/>
      <c r="DQ79" s="85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7"/>
      <c r="ED79" s="85">
        <f>ED80+ED82</f>
        <v>0</v>
      </c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7"/>
      <c r="ES79" s="82">
        <f>BK79-ED79</f>
        <v>0</v>
      </c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167"/>
    </row>
    <row r="80" spans="1:164" ht="11.25">
      <c r="A80" s="55" t="s">
        <v>50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40" t="s">
        <v>140</v>
      </c>
      <c r="AY80" s="33"/>
      <c r="AZ80" s="33"/>
      <c r="BA80" s="33"/>
      <c r="BB80" s="33"/>
      <c r="BC80" s="34"/>
      <c r="BD80" s="32" t="s">
        <v>153</v>
      </c>
      <c r="BE80" s="33"/>
      <c r="BF80" s="33"/>
      <c r="BG80" s="33"/>
      <c r="BH80" s="33"/>
      <c r="BI80" s="33"/>
      <c r="BJ80" s="34"/>
      <c r="BK80" s="88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1"/>
      <c r="BY80" s="88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1"/>
      <c r="CN80" s="88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1"/>
      <c r="DD80" s="88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1"/>
      <c r="DQ80" s="88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1"/>
      <c r="ED80" s="88">
        <f>BY80+DD80</f>
        <v>0</v>
      </c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1"/>
      <c r="ES80" s="88">
        <f>BK80-ED80</f>
        <v>0</v>
      </c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166"/>
    </row>
    <row r="81" spans="1:164" ht="11.25">
      <c r="A81" s="48" t="s">
        <v>152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1"/>
      <c r="AY81" s="17"/>
      <c r="AZ81" s="17"/>
      <c r="BA81" s="17"/>
      <c r="BB81" s="17"/>
      <c r="BC81" s="36"/>
      <c r="BD81" s="35"/>
      <c r="BE81" s="17"/>
      <c r="BF81" s="17"/>
      <c r="BG81" s="17"/>
      <c r="BH81" s="17"/>
      <c r="BI81" s="17"/>
      <c r="BJ81" s="36"/>
      <c r="BK81" s="82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4"/>
      <c r="BY81" s="82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4"/>
      <c r="CN81" s="82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4"/>
      <c r="DD81" s="82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4"/>
      <c r="DQ81" s="82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4"/>
      <c r="ED81" s="82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4"/>
      <c r="ES81" s="163"/>
      <c r="ET81" s="164"/>
      <c r="EU81" s="164"/>
      <c r="EV81" s="164"/>
      <c r="EW81" s="164"/>
      <c r="EX81" s="164"/>
      <c r="EY81" s="164"/>
      <c r="EZ81" s="164"/>
      <c r="FA81" s="164"/>
      <c r="FB81" s="164"/>
      <c r="FC81" s="164"/>
      <c r="FD81" s="164"/>
      <c r="FE81" s="164"/>
      <c r="FF81" s="164"/>
      <c r="FG81" s="164"/>
      <c r="FH81" s="169"/>
    </row>
    <row r="82" spans="1:164" ht="22.5" customHeight="1">
      <c r="A82" s="48" t="s">
        <v>154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1" t="s">
        <v>155</v>
      </c>
      <c r="AY82" s="17"/>
      <c r="AZ82" s="17"/>
      <c r="BA82" s="17"/>
      <c r="BB82" s="17"/>
      <c r="BC82" s="36"/>
      <c r="BD82" s="35" t="s">
        <v>156</v>
      </c>
      <c r="BE82" s="17"/>
      <c r="BF82" s="17"/>
      <c r="BG82" s="17"/>
      <c r="BH82" s="17"/>
      <c r="BI82" s="17"/>
      <c r="BJ82" s="36"/>
      <c r="BK82" s="82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4"/>
      <c r="BY82" s="82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4"/>
      <c r="CN82" s="82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4"/>
      <c r="DD82" s="82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4"/>
      <c r="DQ82" s="82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4"/>
      <c r="ED82" s="82">
        <f>BY82+DD82</f>
        <v>0</v>
      </c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4"/>
      <c r="ES82" s="85">
        <f>BK82-ED82</f>
        <v>0</v>
      </c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162"/>
    </row>
    <row r="83" spans="1:164" ht="12">
      <c r="A83" s="49" t="s">
        <v>157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50" t="s">
        <v>143</v>
      </c>
      <c r="AY83" s="51"/>
      <c r="AZ83" s="51"/>
      <c r="BA83" s="51"/>
      <c r="BB83" s="51"/>
      <c r="BC83" s="52"/>
      <c r="BD83" s="53" t="s">
        <v>158</v>
      </c>
      <c r="BE83" s="51"/>
      <c r="BF83" s="51"/>
      <c r="BG83" s="51"/>
      <c r="BH83" s="51"/>
      <c r="BI83" s="51"/>
      <c r="BJ83" s="52"/>
      <c r="BK83" s="85">
        <v>25000</v>
      </c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7"/>
      <c r="BY83" s="85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7"/>
      <c r="CN83" s="85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7"/>
      <c r="DD83" s="85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7"/>
      <c r="DQ83" s="85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7"/>
      <c r="ED83" s="85">
        <f>BY83+DD83</f>
        <v>0</v>
      </c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7"/>
      <c r="ES83" s="82">
        <f>BK83-ED83</f>
        <v>25000</v>
      </c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167"/>
    </row>
    <row r="84" spans="1:164" ht="24" customHeight="1">
      <c r="A84" s="49" t="s">
        <v>159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50" t="s">
        <v>150</v>
      </c>
      <c r="AY84" s="51"/>
      <c r="AZ84" s="51"/>
      <c r="BA84" s="51"/>
      <c r="BB84" s="51"/>
      <c r="BC84" s="52"/>
      <c r="BD84" s="53" t="s">
        <v>160</v>
      </c>
      <c r="BE84" s="51"/>
      <c r="BF84" s="51"/>
      <c r="BG84" s="51"/>
      <c r="BH84" s="51"/>
      <c r="BI84" s="51"/>
      <c r="BJ84" s="52"/>
      <c r="BK84" s="85">
        <f>BK85+BK87+BK88+BK89</f>
        <v>72971.99</v>
      </c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7"/>
      <c r="BY84" s="85">
        <f>BY85+BY87+BY88+BY89</f>
        <v>72971.99</v>
      </c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7"/>
      <c r="CN84" s="85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7"/>
      <c r="DD84" s="85">
        <f>DD85+DD89</f>
        <v>0</v>
      </c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7"/>
      <c r="DQ84" s="85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7"/>
      <c r="ED84" s="85">
        <f>ED85+ED87+ED88+ED89</f>
        <v>72971.99</v>
      </c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7"/>
      <c r="ES84" s="88">
        <f>BK84-ED84</f>
        <v>0</v>
      </c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166"/>
    </row>
    <row r="85" spans="1:164" ht="11.25">
      <c r="A85" s="55" t="s">
        <v>50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40" t="s">
        <v>162</v>
      </c>
      <c r="AY85" s="33"/>
      <c r="AZ85" s="33"/>
      <c r="BA85" s="33"/>
      <c r="BB85" s="33"/>
      <c r="BC85" s="34"/>
      <c r="BD85" s="32" t="s">
        <v>163</v>
      </c>
      <c r="BE85" s="33"/>
      <c r="BF85" s="33"/>
      <c r="BG85" s="33"/>
      <c r="BH85" s="33"/>
      <c r="BI85" s="33"/>
      <c r="BJ85" s="34"/>
      <c r="BK85" s="88">
        <v>72971.99</v>
      </c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1"/>
      <c r="BY85" s="88">
        <v>72971.99</v>
      </c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1"/>
      <c r="CN85" s="88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1"/>
      <c r="DD85" s="88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1"/>
      <c r="DQ85" s="88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1"/>
      <c r="ED85" s="88">
        <f>BY85+DD85</f>
        <v>72971.99</v>
      </c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1"/>
      <c r="ES85" s="88">
        <f>BK85-ED85</f>
        <v>0</v>
      </c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166"/>
    </row>
    <row r="86" spans="1:164" ht="11.25">
      <c r="A86" s="48" t="s">
        <v>161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1"/>
      <c r="AY86" s="17"/>
      <c r="AZ86" s="17"/>
      <c r="BA86" s="17"/>
      <c r="BB86" s="17"/>
      <c r="BC86" s="36"/>
      <c r="BD86" s="35"/>
      <c r="BE86" s="17"/>
      <c r="BF86" s="17"/>
      <c r="BG86" s="17"/>
      <c r="BH86" s="17"/>
      <c r="BI86" s="17"/>
      <c r="BJ86" s="36"/>
      <c r="BK86" s="82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4"/>
      <c r="BY86" s="82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4"/>
      <c r="CN86" s="82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4"/>
      <c r="DD86" s="82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4"/>
      <c r="DQ86" s="82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4"/>
      <c r="ED86" s="82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4"/>
      <c r="ES86" s="82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167"/>
    </row>
    <row r="87" spans="1:164" ht="11.25">
      <c r="A87" s="48" t="s">
        <v>164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1" t="s">
        <v>153</v>
      </c>
      <c r="AY87" s="17"/>
      <c r="AZ87" s="17"/>
      <c r="BA87" s="17"/>
      <c r="BB87" s="17"/>
      <c r="BC87" s="36"/>
      <c r="BD87" s="35" t="s">
        <v>165</v>
      </c>
      <c r="BE87" s="17"/>
      <c r="BF87" s="17"/>
      <c r="BG87" s="17"/>
      <c r="BH87" s="17"/>
      <c r="BI87" s="17"/>
      <c r="BJ87" s="36"/>
      <c r="BK87" s="82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4"/>
      <c r="BY87" s="82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4"/>
      <c r="CN87" s="82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4"/>
      <c r="DD87" s="82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4"/>
      <c r="DQ87" s="82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4"/>
      <c r="ED87" s="85">
        <f>BY87</f>
        <v>0</v>
      </c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7"/>
      <c r="ES87" s="163">
        <f>BK87-ED87</f>
        <v>0</v>
      </c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164"/>
      <c r="FE87" s="164"/>
      <c r="FF87" s="164"/>
      <c r="FG87" s="164"/>
      <c r="FH87" s="169"/>
    </row>
    <row r="88" spans="1:164" ht="11.25">
      <c r="A88" s="48" t="s">
        <v>166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1" t="s">
        <v>156</v>
      </c>
      <c r="AY88" s="17"/>
      <c r="AZ88" s="17"/>
      <c r="BA88" s="17"/>
      <c r="BB88" s="17"/>
      <c r="BC88" s="36"/>
      <c r="BD88" s="35" t="s">
        <v>167</v>
      </c>
      <c r="BE88" s="17"/>
      <c r="BF88" s="17"/>
      <c r="BG88" s="17"/>
      <c r="BH88" s="17"/>
      <c r="BI88" s="17"/>
      <c r="BJ88" s="36"/>
      <c r="BK88" s="82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4"/>
      <c r="BY88" s="82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4"/>
      <c r="CN88" s="82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4"/>
      <c r="DD88" s="82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4"/>
      <c r="DQ88" s="82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4"/>
      <c r="ED88" s="85">
        <f>BY88</f>
        <v>0</v>
      </c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7"/>
      <c r="ES88" s="85">
        <f>BK88-ED88</f>
        <v>0</v>
      </c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162"/>
    </row>
    <row r="89" spans="1:164" ht="11.25">
      <c r="A89" s="48" t="s">
        <v>168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1" t="s">
        <v>169</v>
      </c>
      <c r="AY89" s="17"/>
      <c r="AZ89" s="17"/>
      <c r="BA89" s="17"/>
      <c r="BB89" s="17"/>
      <c r="BC89" s="36"/>
      <c r="BD89" s="35" t="s">
        <v>170</v>
      </c>
      <c r="BE89" s="17"/>
      <c r="BF89" s="17"/>
      <c r="BG89" s="17"/>
      <c r="BH89" s="17"/>
      <c r="BI89" s="17"/>
      <c r="BJ89" s="36"/>
      <c r="BK89" s="82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4"/>
      <c r="BY89" s="82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4"/>
      <c r="CN89" s="82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4"/>
      <c r="DD89" s="82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4"/>
      <c r="DQ89" s="82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4"/>
      <c r="ED89" s="85">
        <f>BY89+DD89</f>
        <v>0</v>
      </c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7"/>
      <c r="ES89" s="163">
        <f>BK89-ED89</f>
        <v>0</v>
      </c>
      <c r="ET89" s="164"/>
      <c r="EU89" s="164"/>
      <c r="EV89" s="164"/>
      <c r="EW89" s="164"/>
      <c r="EX89" s="164"/>
      <c r="EY89" s="164"/>
      <c r="EZ89" s="164"/>
      <c r="FA89" s="164"/>
      <c r="FB89" s="164"/>
      <c r="FC89" s="164"/>
      <c r="FD89" s="164"/>
      <c r="FE89" s="164"/>
      <c r="FF89" s="164"/>
      <c r="FG89" s="164"/>
      <c r="FH89" s="169"/>
    </row>
    <row r="90" spans="1:164" ht="12">
      <c r="A90" s="49" t="s">
        <v>171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50" t="s">
        <v>172</v>
      </c>
      <c r="AY90" s="51"/>
      <c r="AZ90" s="51"/>
      <c r="BA90" s="51"/>
      <c r="BB90" s="51"/>
      <c r="BC90" s="52"/>
      <c r="BD90" s="53" t="s">
        <v>173</v>
      </c>
      <c r="BE90" s="51"/>
      <c r="BF90" s="51"/>
      <c r="BG90" s="51"/>
      <c r="BH90" s="51"/>
      <c r="BI90" s="51"/>
      <c r="BJ90" s="52"/>
      <c r="BK90" s="85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7"/>
      <c r="BY90" s="85">
        <f>BY91+BY93+BY94</f>
        <v>0</v>
      </c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7"/>
      <c r="CN90" s="85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7"/>
      <c r="DD90" s="85">
        <f>DD91+DD93+DD94</f>
        <v>0</v>
      </c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7"/>
      <c r="DQ90" s="85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7"/>
      <c r="ED90" s="85">
        <f>ED91+ED93+ED94</f>
        <v>0</v>
      </c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7"/>
      <c r="ES90" s="85">
        <f>BK90-ED90</f>
        <v>0</v>
      </c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162"/>
    </row>
    <row r="91" spans="1:164" ht="11.25">
      <c r="A91" s="55" t="s">
        <v>39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40" t="s">
        <v>175</v>
      </c>
      <c r="AY91" s="33"/>
      <c r="AZ91" s="33"/>
      <c r="BA91" s="33"/>
      <c r="BB91" s="33"/>
      <c r="BC91" s="34"/>
      <c r="BD91" s="32" t="s">
        <v>176</v>
      </c>
      <c r="BE91" s="33"/>
      <c r="BF91" s="33"/>
      <c r="BG91" s="33"/>
      <c r="BH91" s="33"/>
      <c r="BI91" s="33"/>
      <c r="BJ91" s="34"/>
      <c r="BK91" s="88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1"/>
      <c r="BY91" s="88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1"/>
      <c r="CN91" s="88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1"/>
      <c r="DD91" s="88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1"/>
      <c r="DQ91" s="88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1"/>
      <c r="ED91" s="88">
        <f>BY91</f>
        <v>0</v>
      </c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1"/>
      <c r="ES91" s="163">
        <f>BK91-ED91</f>
        <v>0</v>
      </c>
      <c r="ET91" s="164"/>
      <c r="EU91" s="164"/>
      <c r="EV91" s="164"/>
      <c r="EW91" s="164"/>
      <c r="EX91" s="164"/>
      <c r="EY91" s="164"/>
      <c r="EZ91" s="164"/>
      <c r="FA91" s="164"/>
      <c r="FB91" s="164"/>
      <c r="FC91" s="164"/>
      <c r="FD91" s="164"/>
      <c r="FE91" s="164"/>
      <c r="FF91" s="164"/>
      <c r="FG91" s="164"/>
      <c r="FH91" s="169"/>
    </row>
    <row r="92" spans="1:164" ht="11.25">
      <c r="A92" s="48" t="s">
        <v>174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1"/>
      <c r="AY92" s="17"/>
      <c r="AZ92" s="17"/>
      <c r="BA92" s="17"/>
      <c r="BB92" s="17"/>
      <c r="BC92" s="36"/>
      <c r="BD92" s="35"/>
      <c r="BE92" s="17"/>
      <c r="BF92" s="17"/>
      <c r="BG92" s="17"/>
      <c r="BH92" s="17"/>
      <c r="BI92" s="17"/>
      <c r="BJ92" s="36"/>
      <c r="BK92" s="82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4"/>
      <c r="BY92" s="82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4"/>
      <c r="CN92" s="82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4"/>
      <c r="DD92" s="82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4"/>
      <c r="DQ92" s="82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4"/>
      <c r="ED92" s="82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4"/>
      <c r="ES92" s="163"/>
      <c r="ET92" s="164"/>
      <c r="EU92" s="164"/>
      <c r="EV92" s="164"/>
      <c r="EW92" s="164"/>
      <c r="EX92" s="164"/>
      <c r="EY92" s="164"/>
      <c r="EZ92" s="164"/>
      <c r="FA92" s="164"/>
      <c r="FB92" s="164"/>
      <c r="FC92" s="164"/>
      <c r="FD92" s="164"/>
      <c r="FE92" s="164"/>
      <c r="FF92" s="164"/>
      <c r="FG92" s="164"/>
      <c r="FH92" s="169"/>
    </row>
    <row r="93" spans="1:164" ht="11.25">
      <c r="A93" s="48" t="s">
        <v>177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1" t="s">
        <v>178</v>
      </c>
      <c r="AY93" s="17"/>
      <c r="AZ93" s="17"/>
      <c r="BA93" s="17"/>
      <c r="BB93" s="17"/>
      <c r="BC93" s="36"/>
      <c r="BD93" s="35" t="s">
        <v>179</v>
      </c>
      <c r="BE93" s="17"/>
      <c r="BF93" s="17"/>
      <c r="BG93" s="17"/>
      <c r="BH93" s="17"/>
      <c r="BI93" s="17"/>
      <c r="BJ93" s="36"/>
      <c r="BK93" s="82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4"/>
      <c r="BY93" s="82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4"/>
      <c r="CN93" s="82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4"/>
      <c r="DD93" s="82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4"/>
      <c r="DQ93" s="82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4"/>
      <c r="ED93" s="85">
        <f>BY93</f>
        <v>0</v>
      </c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7"/>
      <c r="ES93" s="85">
        <f>BK93-ED93</f>
        <v>0</v>
      </c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162"/>
    </row>
    <row r="94" spans="1:164" ht="12" thickBot="1">
      <c r="A94" s="133" t="s">
        <v>180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08" t="s">
        <v>181</v>
      </c>
      <c r="AY94" s="109"/>
      <c r="AZ94" s="109"/>
      <c r="BA94" s="109"/>
      <c r="BB94" s="109"/>
      <c r="BC94" s="110"/>
      <c r="BD94" s="118" t="s">
        <v>182</v>
      </c>
      <c r="BE94" s="109"/>
      <c r="BF94" s="109"/>
      <c r="BG94" s="109"/>
      <c r="BH94" s="109"/>
      <c r="BI94" s="109"/>
      <c r="BJ94" s="110"/>
      <c r="BK94" s="179"/>
      <c r="BL94" s="180"/>
      <c r="BM94" s="180"/>
      <c r="BN94" s="180"/>
      <c r="BO94" s="180"/>
      <c r="BP94" s="180"/>
      <c r="BQ94" s="180"/>
      <c r="BR94" s="180"/>
      <c r="BS94" s="180"/>
      <c r="BT94" s="180"/>
      <c r="BU94" s="180"/>
      <c r="BV94" s="180"/>
      <c r="BW94" s="180"/>
      <c r="BX94" s="181"/>
      <c r="BY94" s="179"/>
      <c r="BZ94" s="180"/>
      <c r="CA94" s="180"/>
      <c r="CB94" s="180"/>
      <c r="CC94" s="180"/>
      <c r="CD94" s="180"/>
      <c r="CE94" s="180"/>
      <c r="CF94" s="180"/>
      <c r="CG94" s="180"/>
      <c r="CH94" s="180"/>
      <c r="CI94" s="180"/>
      <c r="CJ94" s="180"/>
      <c r="CK94" s="180"/>
      <c r="CL94" s="180"/>
      <c r="CM94" s="181"/>
      <c r="CN94" s="179"/>
      <c r="CO94" s="180"/>
      <c r="CP94" s="180"/>
      <c r="CQ94" s="180"/>
      <c r="CR94" s="180"/>
      <c r="CS94" s="180"/>
      <c r="CT94" s="180"/>
      <c r="CU94" s="180"/>
      <c r="CV94" s="180"/>
      <c r="CW94" s="180"/>
      <c r="CX94" s="180"/>
      <c r="CY94" s="180"/>
      <c r="CZ94" s="180"/>
      <c r="DA94" s="180"/>
      <c r="DB94" s="180"/>
      <c r="DC94" s="181"/>
      <c r="DD94" s="179"/>
      <c r="DE94" s="180"/>
      <c r="DF94" s="180"/>
      <c r="DG94" s="180"/>
      <c r="DH94" s="180"/>
      <c r="DI94" s="180"/>
      <c r="DJ94" s="180"/>
      <c r="DK94" s="180"/>
      <c r="DL94" s="180"/>
      <c r="DM94" s="180"/>
      <c r="DN94" s="180"/>
      <c r="DO94" s="180"/>
      <c r="DP94" s="181"/>
      <c r="DQ94" s="179"/>
      <c r="DR94" s="180"/>
      <c r="DS94" s="180"/>
      <c r="DT94" s="180"/>
      <c r="DU94" s="180"/>
      <c r="DV94" s="180"/>
      <c r="DW94" s="180"/>
      <c r="DX94" s="180"/>
      <c r="DY94" s="180"/>
      <c r="DZ94" s="180"/>
      <c r="EA94" s="180"/>
      <c r="EB94" s="180"/>
      <c r="EC94" s="181"/>
      <c r="ED94" s="176">
        <f>BY94</f>
        <v>0</v>
      </c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8"/>
      <c r="ES94" s="171">
        <f>BK94-ED94</f>
        <v>0</v>
      </c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  <c r="FF94" s="172"/>
      <c r="FG94" s="172"/>
      <c r="FH94" s="174"/>
    </row>
    <row r="95" ht="9.75" customHeight="1" thickBot="1"/>
    <row r="96" spans="1:164" ht="17.25" customHeight="1">
      <c r="A96" s="111" t="s">
        <v>251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2"/>
      <c r="AX96" s="113" t="s">
        <v>183</v>
      </c>
      <c r="AY96" s="114"/>
      <c r="AZ96" s="114"/>
      <c r="BA96" s="114"/>
      <c r="BB96" s="114"/>
      <c r="BC96" s="115"/>
      <c r="BD96" s="116" t="s">
        <v>59</v>
      </c>
      <c r="BE96" s="114"/>
      <c r="BF96" s="114"/>
      <c r="BG96" s="114"/>
      <c r="BH96" s="114"/>
      <c r="BI96" s="114"/>
      <c r="BJ96" s="115"/>
      <c r="BK96" s="105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17"/>
      <c r="BY96" s="105">
        <f>BY17-BY47</f>
        <v>34621.21999999974</v>
      </c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17"/>
      <c r="CN96" s="105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17"/>
      <c r="DD96" s="98">
        <f>DD17-DD47</f>
        <v>0</v>
      </c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17"/>
      <c r="DQ96" s="105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17"/>
      <c r="ED96" s="105">
        <f>ED17-ED47</f>
        <v>34621.21999999974</v>
      </c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17"/>
      <c r="ES96" s="105" t="s">
        <v>59</v>
      </c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106"/>
      <c r="FG96" s="106"/>
      <c r="FH96" s="107"/>
    </row>
    <row r="97" spans="1:164" ht="3" customHeight="1" thickBot="1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2"/>
      <c r="AX97" s="108"/>
      <c r="AY97" s="109"/>
      <c r="AZ97" s="109"/>
      <c r="BA97" s="109"/>
      <c r="BB97" s="109"/>
      <c r="BC97" s="110"/>
      <c r="BD97" s="118"/>
      <c r="BE97" s="109"/>
      <c r="BF97" s="109"/>
      <c r="BG97" s="109"/>
      <c r="BH97" s="109"/>
      <c r="BI97" s="109"/>
      <c r="BJ97" s="110"/>
      <c r="BK97" s="101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3"/>
      <c r="BY97" s="101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3"/>
      <c r="CN97" s="101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3"/>
      <c r="DD97" s="101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3"/>
      <c r="DQ97" s="101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3"/>
      <c r="ED97" s="101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3"/>
      <c r="ES97" s="101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02"/>
      <c r="FF97" s="102"/>
      <c r="FG97" s="102"/>
      <c r="FH97" s="104"/>
    </row>
    <row r="98" spans="30:164" ht="12">
      <c r="AD98" s="97" t="s">
        <v>185</v>
      </c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FH98" s="5" t="s">
        <v>184</v>
      </c>
    </row>
    <row r="99" ht="3.75" customHeight="1"/>
    <row r="100" spans="1:164" ht="11.25">
      <c r="A100" s="60" t="s">
        <v>0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1"/>
      <c r="AX100" s="72" t="s">
        <v>1</v>
      </c>
      <c r="AY100" s="73"/>
      <c r="AZ100" s="73"/>
      <c r="BA100" s="73"/>
      <c r="BB100" s="73"/>
      <c r="BC100" s="74"/>
      <c r="BD100" s="72" t="s">
        <v>2</v>
      </c>
      <c r="BE100" s="73"/>
      <c r="BF100" s="73"/>
      <c r="BG100" s="73"/>
      <c r="BH100" s="73"/>
      <c r="BI100" s="73"/>
      <c r="BJ100" s="74"/>
      <c r="BK100" s="72" t="s">
        <v>3</v>
      </c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4"/>
      <c r="BY100" s="81" t="s">
        <v>9</v>
      </c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80"/>
      <c r="ES100" s="72" t="s">
        <v>10</v>
      </c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</row>
    <row r="101" spans="1:164" ht="24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1"/>
      <c r="AX101" s="75"/>
      <c r="AY101" s="76"/>
      <c r="AZ101" s="76"/>
      <c r="BA101" s="76"/>
      <c r="BB101" s="76"/>
      <c r="BC101" s="77"/>
      <c r="BD101" s="75"/>
      <c r="BE101" s="76"/>
      <c r="BF101" s="76"/>
      <c r="BG101" s="76"/>
      <c r="BH101" s="76"/>
      <c r="BI101" s="76"/>
      <c r="BJ101" s="77"/>
      <c r="BK101" s="75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7"/>
      <c r="BY101" s="63" t="s">
        <v>4</v>
      </c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5"/>
      <c r="CN101" s="63" t="s">
        <v>5</v>
      </c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5"/>
      <c r="DD101" s="63" t="s">
        <v>6</v>
      </c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5"/>
      <c r="DQ101" s="63" t="s">
        <v>7</v>
      </c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5"/>
      <c r="ED101" s="63" t="s">
        <v>8</v>
      </c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5"/>
      <c r="ES101" s="75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</row>
    <row r="102" spans="1:164" ht="12" thickBot="1">
      <c r="A102" s="79">
        <v>1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80"/>
      <c r="AX102" s="59">
        <v>2</v>
      </c>
      <c r="AY102" s="60"/>
      <c r="AZ102" s="60"/>
      <c r="BA102" s="60"/>
      <c r="BB102" s="60"/>
      <c r="BC102" s="61"/>
      <c r="BD102" s="59">
        <v>3</v>
      </c>
      <c r="BE102" s="60"/>
      <c r="BF102" s="60"/>
      <c r="BG102" s="60"/>
      <c r="BH102" s="60"/>
      <c r="BI102" s="60"/>
      <c r="BJ102" s="61"/>
      <c r="BK102" s="59">
        <v>4</v>
      </c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1"/>
      <c r="BY102" s="59">
        <v>5</v>
      </c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1"/>
      <c r="CN102" s="59">
        <v>6</v>
      </c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1"/>
      <c r="DD102" s="59">
        <v>7</v>
      </c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1"/>
      <c r="DQ102" s="59">
        <v>8</v>
      </c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1"/>
      <c r="ED102" s="59">
        <v>9</v>
      </c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1"/>
      <c r="ES102" s="59">
        <v>10</v>
      </c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</row>
    <row r="103" spans="1:164" ht="22.5" customHeight="1">
      <c r="A103" s="95" t="s">
        <v>186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66" t="s">
        <v>173</v>
      </c>
      <c r="AY103" s="67"/>
      <c r="AZ103" s="67"/>
      <c r="BA103" s="67"/>
      <c r="BB103" s="67"/>
      <c r="BC103" s="68"/>
      <c r="BD103" s="69"/>
      <c r="BE103" s="67"/>
      <c r="BF103" s="67"/>
      <c r="BG103" s="67"/>
      <c r="BH103" s="67"/>
      <c r="BI103" s="67"/>
      <c r="BJ103" s="68"/>
      <c r="BK103" s="56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62"/>
      <c r="BY103" s="94">
        <f>BY121+BY124</f>
        <v>-34621.21999999974</v>
      </c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62"/>
      <c r="CN103" s="56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62"/>
      <c r="DD103" s="94">
        <f>DD121+DD124</f>
        <v>0</v>
      </c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62"/>
      <c r="DQ103" s="56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62"/>
      <c r="ED103" s="94">
        <f>ED121+ED124</f>
        <v>-34621.21999999974</v>
      </c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62"/>
      <c r="ES103" s="56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8"/>
    </row>
    <row r="104" spans="1:164" ht="11.25">
      <c r="A104" s="93" t="s">
        <v>50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40" t="s">
        <v>176</v>
      </c>
      <c r="AY104" s="33"/>
      <c r="AZ104" s="33"/>
      <c r="BA104" s="33"/>
      <c r="BB104" s="33"/>
      <c r="BC104" s="34"/>
      <c r="BD104" s="32"/>
      <c r="BE104" s="33"/>
      <c r="BF104" s="33"/>
      <c r="BG104" s="33"/>
      <c r="BH104" s="33"/>
      <c r="BI104" s="33"/>
      <c r="BJ104" s="34"/>
      <c r="BK104" s="27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9"/>
      <c r="BY104" s="27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9"/>
      <c r="CN104" s="27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9"/>
      <c r="DD104" s="27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9"/>
      <c r="DQ104" s="27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9"/>
      <c r="ED104" s="27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9"/>
      <c r="ES104" s="27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47"/>
    </row>
    <row r="105" spans="1:164" ht="12">
      <c r="A105" s="92" t="s">
        <v>187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41"/>
      <c r="AY105" s="17"/>
      <c r="AZ105" s="17"/>
      <c r="BA105" s="17"/>
      <c r="BB105" s="17"/>
      <c r="BC105" s="36"/>
      <c r="BD105" s="35"/>
      <c r="BE105" s="17"/>
      <c r="BF105" s="17"/>
      <c r="BG105" s="17"/>
      <c r="BH105" s="17"/>
      <c r="BI105" s="17"/>
      <c r="BJ105" s="36"/>
      <c r="BK105" s="30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31"/>
      <c r="BY105" s="30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31"/>
      <c r="CN105" s="30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31"/>
      <c r="DD105" s="30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31"/>
      <c r="DQ105" s="30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31"/>
      <c r="ED105" s="30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31"/>
      <c r="ES105" s="30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42"/>
    </row>
    <row r="106" spans="1:164" ht="11.25">
      <c r="A106" s="55" t="s">
        <v>39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40" t="s">
        <v>189</v>
      </c>
      <c r="AY106" s="33"/>
      <c r="AZ106" s="33"/>
      <c r="BA106" s="33"/>
      <c r="BB106" s="33"/>
      <c r="BC106" s="34"/>
      <c r="BD106" s="32" t="s">
        <v>110</v>
      </c>
      <c r="BE106" s="33"/>
      <c r="BF106" s="33"/>
      <c r="BG106" s="33"/>
      <c r="BH106" s="33"/>
      <c r="BI106" s="33"/>
      <c r="BJ106" s="34"/>
      <c r="BK106" s="27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9"/>
      <c r="BY106" s="27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9"/>
      <c r="CN106" s="27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9"/>
      <c r="DD106" s="27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9"/>
      <c r="DQ106" s="27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9"/>
      <c r="ED106" s="27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9"/>
      <c r="ES106" s="27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47"/>
    </row>
    <row r="107" spans="1:164" ht="11.25">
      <c r="A107" s="78" t="s">
        <v>188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41"/>
      <c r="AY107" s="17"/>
      <c r="AZ107" s="17"/>
      <c r="BA107" s="17"/>
      <c r="BB107" s="17"/>
      <c r="BC107" s="36"/>
      <c r="BD107" s="35"/>
      <c r="BE107" s="17"/>
      <c r="BF107" s="17"/>
      <c r="BG107" s="17"/>
      <c r="BH107" s="17"/>
      <c r="BI107" s="17"/>
      <c r="BJ107" s="36"/>
      <c r="BK107" s="30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31"/>
      <c r="BY107" s="30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31"/>
      <c r="CN107" s="30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31"/>
      <c r="DD107" s="30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31"/>
      <c r="DQ107" s="30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31"/>
      <c r="ED107" s="30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31"/>
      <c r="ES107" s="30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42"/>
    </row>
    <row r="108" spans="1:164" ht="11.25">
      <c r="A108" s="78" t="s">
        <v>191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41" t="s">
        <v>190</v>
      </c>
      <c r="AY108" s="17"/>
      <c r="AZ108" s="17"/>
      <c r="BA108" s="17"/>
      <c r="BB108" s="17"/>
      <c r="BC108" s="36"/>
      <c r="BD108" s="35" t="s">
        <v>110</v>
      </c>
      <c r="BE108" s="17"/>
      <c r="BF108" s="17"/>
      <c r="BG108" s="17"/>
      <c r="BH108" s="17"/>
      <c r="BI108" s="17"/>
      <c r="BJ108" s="36"/>
      <c r="BK108" s="30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31"/>
      <c r="BY108" s="30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31"/>
      <c r="CN108" s="30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31"/>
      <c r="DD108" s="30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31"/>
      <c r="DQ108" s="30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31"/>
      <c r="ED108" s="30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31"/>
      <c r="ES108" s="30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42"/>
    </row>
    <row r="109" spans="1:164" ht="11.25">
      <c r="A109" s="78" t="s">
        <v>192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41" t="s">
        <v>193</v>
      </c>
      <c r="AY109" s="17"/>
      <c r="AZ109" s="17"/>
      <c r="BA109" s="17"/>
      <c r="BB109" s="17"/>
      <c r="BC109" s="36"/>
      <c r="BD109" s="35" t="s">
        <v>194</v>
      </c>
      <c r="BE109" s="17"/>
      <c r="BF109" s="17"/>
      <c r="BG109" s="17"/>
      <c r="BH109" s="17"/>
      <c r="BI109" s="17"/>
      <c r="BJ109" s="36"/>
      <c r="BK109" s="30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31"/>
      <c r="BY109" s="30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31"/>
      <c r="CN109" s="30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31"/>
      <c r="DD109" s="30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31"/>
      <c r="DQ109" s="30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31"/>
      <c r="ED109" s="30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31"/>
      <c r="ES109" s="30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42"/>
    </row>
    <row r="110" spans="1:164" ht="11.25">
      <c r="A110" s="78" t="s">
        <v>195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41" t="s">
        <v>196</v>
      </c>
      <c r="AY110" s="17"/>
      <c r="AZ110" s="17"/>
      <c r="BA110" s="17"/>
      <c r="BB110" s="17"/>
      <c r="BC110" s="36"/>
      <c r="BD110" s="35" t="s">
        <v>197</v>
      </c>
      <c r="BE110" s="17"/>
      <c r="BF110" s="17"/>
      <c r="BG110" s="17"/>
      <c r="BH110" s="17"/>
      <c r="BI110" s="17"/>
      <c r="BJ110" s="36"/>
      <c r="BK110" s="30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31"/>
      <c r="BY110" s="30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31"/>
      <c r="CN110" s="30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31"/>
      <c r="DD110" s="30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31"/>
      <c r="DQ110" s="30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31"/>
      <c r="ED110" s="30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31"/>
      <c r="ES110" s="30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42"/>
    </row>
    <row r="111" spans="1:164" ht="11.25">
      <c r="A111" s="78" t="s">
        <v>198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41" t="s">
        <v>199</v>
      </c>
      <c r="AY111" s="17"/>
      <c r="AZ111" s="17"/>
      <c r="BA111" s="17"/>
      <c r="BB111" s="17"/>
      <c r="BC111" s="36"/>
      <c r="BD111" s="35" t="s">
        <v>200</v>
      </c>
      <c r="BE111" s="17"/>
      <c r="BF111" s="17"/>
      <c r="BG111" s="17"/>
      <c r="BH111" s="17"/>
      <c r="BI111" s="17"/>
      <c r="BJ111" s="36"/>
      <c r="BK111" s="30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31"/>
      <c r="BY111" s="30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31"/>
      <c r="CN111" s="30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31"/>
      <c r="DD111" s="30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31"/>
      <c r="DQ111" s="30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31"/>
      <c r="ED111" s="30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31"/>
      <c r="ES111" s="30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42"/>
    </row>
    <row r="112" spans="1:164" ht="11.25">
      <c r="A112" s="78" t="s">
        <v>201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41" t="s">
        <v>202</v>
      </c>
      <c r="AY112" s="17"/>
      <c r="AZ112" s="17"/>
      <c r="BA112" s="17"/>
      <c r="BB112" s="17"/>
      <c r="BC112" s="36"/>
      <c r="BD112" s="35" t="s">
        <v>203</v>
      </c>
      <c r="BE112" s="17"/>
      <c r="BF112" s="17"/>
      <c r="BG112" s="17"/>
      <c r="BH112" s="17"/>
      <c r="BI112" s="17"/>
      <c r="BJ112" s="36"/>
      <c r="BK112" s="30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31"/>
      <c r="BY112" s="82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4"/>
      <c r="CN112" s="82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4"/>
      <c r="DD112" s="82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4"/>
      <c r="DQ112" s="82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4"/>
      <c r="ED112" s="82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4"/>
      <c r="ES112" s="30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42"/>
    </row>
    <row r="113" spans="1:164" ht="11.25">
      <c r="A113" s="78" t="s">
        <v>204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41" t="s">
        <v>205</v>
      </c>
      <c r="AY113" s="17"/>
      <c r="AZ113" s="17"/>
      <c r="BA113" s="17"/>
      <c r="BB113" s="17"/>
      <c r="BC113" s="36"/>
      <c r="BD113" s="35" t="s">
        <v>206</v>
      </c>
      <c r="BE113" s="17"/>
      <c r="BF113" s="17"/>
      <c r="BG113" s="17"/>
      <c r="BH113" s="17"/>
      <c r="BI113" s="17"/>
      <c r="BJ113" s="36"/>
      <c r="BK113" s="30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31"/>
      <c r="BY113" s="82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4"/>
      <c r="CN113" s="82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4"/>
      <c r="DD113" s="82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4"/>
      <c r="DQ113" s="82"/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4"/>
      <c r="ED113" s="82"/>
      <c r="EE113" s="83"/>
      <c r="EF113" s="83"/>
      <c r="EG113" s="83"/>
      <c r="EH113" s="83"/>
      <c r="EI113" s="83"/>
      <c r="EJ113" s="83"/>
      <c r="EK113" s="83"/>
      <c r="EL113" s="83"/>
      <c r="EM113" s="83"/>
      <c r="EN113" s="83"/>
      <c r="EO113" s="83"/>
      <c r="EP113" s="83"/>
      <c r="EQ113" s="83"/>
      <c r="ER113" s="84"/>
      <c r="ES113" s="30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42"/>
    </row>
    <row r="114" spans="1:164" ht="11.25">
      <c r="A114" s="78" t="s">
        <v>207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41" t="s">
        <v>208</v>
      </c>
      <c r="AY114" s="17"/>
      <c r="AZ114" s="17"/>
      <c r="BA114" s="17"/>
      <c r="BB114" s="17"/>
      <c r="BC114" s="36"/>
      <c r="BD114" s="35" t="s">
        <v>209</v>
      </c>
      <c r="BE114" s="17"/>
      <c r="BF114" s="17"/>
      <c r="BG114" s="17"/>
      <c r="BH114" s="17"/>
      <c r="BI114" s="17"/>
      <c r="BJ114" s="36"/>
      <c r="BK114" s="30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31"/>
      <c r="BY114" s="82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4"/>
      <c r="CN114" s="82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4"/>
      <c r="DD114" s="82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4"/>
      <c r="DQ114" s="82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4"/>
      <c r="ED114" s="82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4"/>
      <c r="ES114" s="30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42"/>
    </row>
    <row r="115" spans="1:164" ht="12">
      <c r="A115" s="49" t="s">
        <v>210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50" t="s">
        <v>75</v>
      </c>
      <c r="AY115" s="51"/>
      <c r="AZ115" s="51"/>
      <c r="BA115" s="51"/>
      <c r="BB115" s="51"/>
      <c r="BC115" s="52"/>
      <c r="BD115" s="53"/>
      <c r="BE115" s="51"/>
      <c r="BF115" s="51"/>
      <c r="BG115" s="51"/>
      <c r="BH115" s="51"/>
      <c r="BI115" s="51"/>
      <c r="BJ115" s="52"/>
      <c r="BK115" s="44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6"/>
      <c r="BY115" s="85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7"/>
      <c r="CN115" s="85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7"/>
      <c r="DD115" s="85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7"/>
      <c r="DQ115" s="85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7"/>
      <c r="ED115" s="85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7"/>
      <c r="ES115" s="44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54"/>
    </row>
    <row r="116" spans="1:164" ht="11.25">
      <c r="A116" s="55" t="s">
        <v>39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40" t="s">
        <v>211</v>
      </c>
      <c r="AY116" s="33"/>
      <c r="AZ116" s="33"/>
      <c r="BA116" s="33"/>
      <c r="BB116" s="33"/>
      <c r="BC116" s="34"/>
      <c r="BD116" s="32" t="s">
        <v>110</v>
      </c>
      <c r="BE116" s="33"/>
      <c r="BF116" s="33"/>
      <c r="BG116" s="33"/>
      <c r="BH116" s="33"/>
      <c r="BI116" s="33"/>
      <c r="BJ116" s="34"/>
      <c r="BK116" s="27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9"/>
      <c r="BY116" s="88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1"/>
      <c r="CN116" s="88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1"/>
      <c r="DD116" s="88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1"/>
      <c r="DQ116" s="88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1"/>
      <c r="ED116" s="88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1"/>
      <c r="ES116" s="27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47"/>
    </row>
    <row r="117" spans="1:164" ht="11.25">
      <c r="A117" s="78" t="s">
        <v>188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41"/>
      <c r="AY117" s="17"/>
      <c r="AZ117" s="17"/>
      <c r="BA117" s="17"/>
      <c r="BB117" s="17"/>
      <c r="BC117" s="36"/>
      <c r="BD117" s="35"/>
      <c r="BE117" s="17"/>
      <c r="BF117" s="17"/>
      <c r="BG117" s="17"/>
      <c r="BH117" s="17"/>
      <c r="BI117" s="17"/>
      <c r="BJ117" s="36"/>
      <c r="BK117" s="30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31"/>
      <c r="BY117" s="82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4"/>
      <c r="CN117" s="82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4"/>
      <c r="DD117" s="82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4"/>
      <c r="DQ117" s="82"/>
      <c r="DR117" s="83"/>
      <c r="DS117" s="83"/>
      <c r="DT117" s="83"/>
      <c r="DU117" s="83"/>
      <c r="DV117" s="83"/>
      <c r="DW117" s="83"/>
      <c r="DX117" s="83"/>
      <c r="DY117" s="83"/>
      <c r="DZ117" s="83"/>
      <c r="EA117" s="83"/>
      <c r="EB117" s="83"/>
      <c r="EC117" s="84"/>
      <c r="ED117" s="82"/>
      <c r="EE117" s="83"/>
      <c r="EF117" s="83"/>
      <c r="EG117" s="83"/>
      <c r="EH117" s="83"/>
      <c r="EI117" s="83"/>
      <c r="EJ117" s="83"/>
      <c r="EK117" s="83"/>
      <c r="EL117" s="83"/>
      <c r="EM117" s="83"/>
      <c r="EN117" s="83"/>
      <c r="EO117" s="83"/>
      <c r="EP117" s="83"/>
      <c r="EQ117" s="83"/>
      <c r="ER117" s="84"/>
      <c r="ES117" s="30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42"/>
    </row>
    <row r="118" spans="1:164" ht="11.25">
      <c r="A118" s="78" t="s">
        <v>191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41" t="s">
        <v>252</v>
      </c>
      <c r="AY118" s="17"/>
      <c r="AZ118" s="17"/>
      <c r="BA118" s="17"/>
      <c r="BB118" s="17"/>
      <c r="BC118" s="36"/>
      <c r="BD118" s="35" t="s">
        <v>110</v>
      </c>
      <c r="BE118" s="17"/>
      <c r="BF118" s="17"/>
      <c r="BG118" s="17"/>
      <c r="BH118" s="17"/>
      <c r="BI118" s="17"/>
      <c r="BJ118" s="36"/>
      <c r="BK118" s="30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31"/>
      <c r="BY118" s="82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4"/>
      <c r="CN118" s="82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4"/>
      <c r="DD118" s="82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4"/>
      <c r="DQ118" s="82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4"/>
      <c r="ED118" s="82"/>
      <c r="EE118" s="83"/>
      <c r="EF118" s="83"/>
      <c r="EG118" s="83"/>
      <c r="EH118" s="83"/>
      <c r="EI118" s="83"/>
      <c r="EJ118" s="83"/>
      <c r="EK118" s="83"/>
      <c r="EL118" s="83"/>
      <c r="EM118" s="83"/>
      <c r="EN118" s="83"/>
      <c r="EO118" s="83"/>
      <c r="EP118" s="83"/>
      <c r="EQ118" s="83"/>
      <c r="ER118" s="84"/>
      <c r="ES118" s="30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42"/>
    </row>
    <row r="119" spans="1:164" ht="11.25">
      <c r="A119" s="78" t="s">
        <v>204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41" t="s">
        <v>212</v>
      </c>
      <c r="AY119" s="17"/>
      <c r="AZ119" s="17"/>
      <c r="BA119" s="17"/>
      <c r="BB119" s="17"/>
      <c r="BC119" s="36"/>
      <c r="BD119" s="35" t="s">
        <v>213</v>
      </c>
      <c r="BE119" s="17"/>
      <c r="BF119" s="17"/>
      <c r="BG119" s="17"/>
      <c r="BH119" s="17"/>
      <c r="BI119" s="17"/>
      <c r="BJ119" s="36"/>
      <c r="BK119" s="30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31"/>
      <c r="BY119" s="82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4"/>
      <c r="CN119" s="82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4"/>
      <c r="DD119" s="82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4"/>
      <c r="DQ119" s="82"/>
      <c r="DR119" s="83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4"/>
      <c r="ED119" s="82"/>
      <c r="EE119" s="83"/>
      <c r="EF119" s="83"/>
      <c r="EG119" s="83"/>
      <c r="EH119" s="83"/>
      <c r="EI119" s="83"/>
      <c r="EJ119" s="83"/>
      <c r="EK119" s="83"/>
      <c r="EL119" s="83"/>
      <c r="EM119" s="83"/>
      <c r="EN119" s="83"/>
      <c r="EO119" s="83"/>
      <c r="EP119" s="83"/>
      <c r="EQ119" s="83"/>
      <c r="ER119" s="84"/>
      <c r="ES119" s="30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42"/>
    </row>
    <row r="120" spans="1:164" ht="11.25">
      <c r="A120" s="78" t="s">
        <v>207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41" t="s">
        <v>214</v>
      </c>
      <c r="AY120" s="17"/>
      <c r="AZ120" s="17"/>
      <c r="BA120" s="17"/>
      <c r="BB120" s="17"/>
      <c r="BC120" s="36"/>
      <c r="BD120" s="35" t="s">
        <v>215</v>
      </c>
      <c r="BE120" s="17"/>
      <c r="BF120" s="17"/>
      <c r="BG120" s="17"/>
      <c r="BH120" s="17"/>
      <c r="BI120" s="17"/>
      <c r="BJ120" s="36"/>
      <c r="BK120" s="30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31"/>
      <c r="BY120" s="82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4"/>
      <c r="CN120" s="82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4"/>
      <c r="DD120" s="82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4"/>
      <c r="DQ120" s="82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4"/>
      <c r="ED120" s="82"/>
      <c r="EE120" s="83"/>
      <c r="EF120" s="83"/>
      <c r="EG120" s="83"/>
      <c r="EH120" s="83"/>
      <c r="EI120" s="83"/>
      <c r="EJ120" s="83"/>
      <c r="EK120" s="83"/>
      <c r="EL120" s="83"/>
      <c r="EM120" s="83"/>
      <c r="EN120" s="83"/>
      <c r="EO120" s="83"/>
      <c r="EP120" s="83"/>
      <c r="EQ120" s="83"/>
      <c r="ER120" s="84"/>
      <c r="ES120" s="30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42"/>
    </row>
    <row r="121" spans="1:164" ht="12">
      <c r="A121" s="49" t="s">
        <v>216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50" t="s">
        <v>217</v>
      </c>
      <c r="AY121" s="51"/>
      <c r="AZ121" s="51"/>
      <c r="BA121" s="51"/>
      <c r="BB121" s="51"/>
      <c r="BC121" s="52"/>
      <c r="BD121" s="53" t="s">
        <v>59</v>
      </c>
      <c r="BE121" s="51"/>
      <c r="BF121" s="51"/>
      <c r="BG121" s="51"/>
      <c r="BH121" s="51"/>
      <c r="BI121" s="51"/>
      <c r="BJ121" s="52"/>
      <c r="BK121" s="44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6"/>
      <c r="BY121" s="85">
        <f>BY122+BY123</f>
        <v>-34621.21999999974</v>
      </c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7"/>
      <c r="CN121" s="85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7"/>
      <c r="DD121" s="85">
        <f>DD122+DD123</f>
        <v>0</v>
      </c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7"/>
      <c r="DQ121" s="85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7"/>
      <c r="ED121" s="85">
        <f>ED122+ED123</f>
        <v>-34621.21999999974</v>
      </c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7"/>
      <c r="ES121" s="44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54"/>
    </row>
    <row r="122" spans="1:164" ht="11.25">
      <c r="A122" s="78" t="s">
        <v>218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41" t="s">
        <v>206</v>
      </c>
      <c r="AY122" s="17"/>
      <c r="AZ122" s="17"/>
      <c r="BA122" s="17"/>
      <c r="BB122" s="17"/>
      <c r="BC122" s="36"/>
      <c r="BD122" s="35" t="s">
        <v>194</v>
      </c>
      <c r="BE122" s="17"/>
      <c r="BF122" s="17"/>
      <c r="BG122" s="17"/>
      <c r="BH122" s="17"/>
      <c r="BI122" s="17"/>
      <c r="BJ122" s="36"/>
      <c r="BK122" s="30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31"/>
      <c r="BY122" s="82">
        <f>-BY17-DD17</f>
        <v>-4203609.72</v>
      </c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4"/>
      <c r="CN122" s="82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4"/>
      <c r="DD122" s="82">
        <f>-DD17-DD47</f>
        <v>0</v>
      </c>
      <c r="DE122" s="83"/>
      <c r="DF122" s="83"/>
      <c r="DG122" s="83"/>
      <c r="DH122" s="83"/>
      <c r="DI122" s="83"/>
      <c r="DJ122" s="83"/>
      <c r="DK122" s="83"/>
      <c r="DL122" s="83"/>
      <c r="DM122" s="83"/>
      <c r="DN122" s="83"/>
      <c r="DO122" s="83"/>
      <c r="DP122" s="84"/>
      <c r="DQ122" s="82"/>
      <c r="DR122" s="83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4"/>
      <c r="ED122" s="82">
        <f>BY122+DD122</f>
        <v>-4203609.72</v>
      </c>
      <c r="EE122" s="83"/>
      <c r="EF122" s="83"/>
      <c r="EG122" s="83"/>
      <c r="EH122" s="83"/>
      <c r="EI122" s="83"/>
      <c r="EJ122" s="83"/>
      <c r="EK122" s="83"/>
      <c r="EL122" s="83"/>
      <c r="EM122" s="83"/>
      <c r="EN122" s="83"/>
      <c r="EO122" s="83"/>
      <c r="EP122" s="83"/>
      <c r="EQ122" s="83"/>
      <c r="ER122" s="84"/>
      <c r="ES122" s="30" t="s">
        <v>59</v>
      </c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42"/>
    </row>
    <row r="123" spans="1:164" ht="11.25">
      <c r="A123" s="78" t="s">
        <v>219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41" t="s">
        <v>213</v>
      </c>
      <c r="AY123" s="17"/>
      <c r="AZ123" s="17"/>
      <c r="BA123" s="17"/>
      <c r="BB123" s="17"/>
      <c r="BC123" s="36"/>
      <c r="BD123" s="35" t="s">
        <v>197</v>
      </c>
      <c r="BE123" s="17"/>
      <c r="BF123" s="17"/>
      <c r="BG123" s="17"/>
      <c r="BH123" s="17"/>
      <c r="BI123" s="17"/>
      <c r="BJ123" s="36"/>
      <c r="BK123" s="30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31"/>
      <c r="BY123" s="82">
        <f>BY47+DD47</f>
        <v>4168988.5</v>
      </c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4"/>
      <c r="CN123" s="82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4"/>
      <c r="DD123" s="82">
        <f>DD47+DD17</f>
        <v>0</v>
      </c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4"/>
      <c r="DQ123" s="82"/>
      <c r="DR123" s="83"/>
      <c r="DS123" s="83"/>
      <c r="DT123" s="83"/>
      <c r="DU123" s="83"/>
      <c r="DV123" s="83"/>
      <c r="DW123" s="83"/>
      <c r="DX123" s="83"/>
      <c r="DY123" s="83"/>
      <c r="DZ123" s="83"/>
      <c r="EA123" s="83"/>
      <c r="EB123" s="83"/>
      <c r="EC123" s="84"/>
      <c r="ED123" s="82">
        <f>BY123+DD123</f>
        <v>4168988.5</v>
      </c>
      <c r="EE123" s="83"/>
      <c r="EF123" s="83"/>
      <c r="EG123" s="83"/>
      <c r="EH123" s="83"/>
      <c r="EI123" s="83"/>
      <c r="EJ123" s="83"/>
      <c r="EK123" s="83"/>
      <c r="EL123" s="83"/>
      <c r="EM123" s="83"/>
      <c r="EN123" s="83"/>
      <c r="EO123" s="83"/>
      <c r="EP123" s="83"/>
      <c r="EQ123" s="83"/>
      <c r="ER123" s="84"/>
      <c r="ES123" s="30" t="s">
        <v>59</v>
      </c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42"/>
    </row>
    <row r="124" spans="1:164" ht="24" customHeight="1">
      <c r="A124" s="49" t="s">
        <v>221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50" t="s">
        <v>220</v>
      </c>
      <c r="AY124" s="51"/>
      <c r="AZ124" s="51"/>
      <c r="BA124" s="51"/>
      <c r="BB124" s="51"/>
      <c r="BC124" s="52"/>
      <c r="BD124" s="53" t="s">
        <v>59</v>
      </c>
      <c r="BE124" s="51"/>
      <c r="BF124" s="51"/>
      <c r="BG124" s="51"/>
      <c r="BH124" s="51"/>
      <c r="BI124" s="51"/>
      <c r="BJ124" s="52"/>
      <c r="BK124" s="44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6"/>
      <c r="BY124" s="85">
        <f>BY125+BY127</f>
        <v>0</v>
      </c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7"/>
      <c r="CN124" s="85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7"/>
      <c r="DD124" s="85">
        <f>DD125+DD127</f>
        <v>0</v>
      </c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7"/>
      <c r="DQ124" s="85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7"/>
      <c r="ED124" s="85">
        <f>BY124+DD124</f>
        <v>0</v>
      </c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7"/>
      <c r="ES124" s="44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54"/>
    </row>
    <row r="125" spans="1:164" ht="11.25">
      <c r="A125" s="55" t="s">
        <v>50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40" t="s">
        <v>222</v>
      </c>
      <c r="AY125" s="33"/>
      <c r="AZ125" s="33"/>
      <c r="BA125" s="33"/>
      <c r="BB125" s="33"/>
      <c r="BC125" s="34"/>
      <c r="BD125" s="32" t="s">
        <v>194</v>
      </c>
      <c r="BE125" s="33"/>
      <c r="BF125" s="33"/>
      <c r="BG125" s="33"/>
      <c r="BH125" s="33"/>
      <c r="BI125" s="33"/>
      <c r="BJ125" s="34"/>
      <c r="BK125" s="27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9"/>
      <c r="BY125" s="88">
        <f>DD17</f>
        <v>0</v>
      </c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9"/>
      <c r="CN125" s="27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9"/>
      <c r="DD125" s="89">
        <f>DD47</f>
        <v>0</v>
      </c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9"/>
      <c r="DQ125" s="27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9"/>
      <c r="ED125" s="27">
        <f>BY125+DD125</f>
        <v>0</v>
      </c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9"/>
      <c r="ES125" s="27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47"/>
    </row>
    <row r="126" spans="1:164" ht="11.25">
      <c r="A126" s="78" t="s">
        <v>223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41"/>
      <c r="AY126" s="17"/>
      <c r="AZ126" s="17"/>
      <c r="BA126" s="17"/>
      <c r="BB126" s="17"/>
      <c r="BC126" s="36"/>
      <c r="BD126" s="35"/>
      <c r="BE126" s="17"/>
      <c r="BF126" s="17"/>
      <c r="BG126" s="17"/>
      <c r="BH126" s="17"/>
      <c r="BI126" s="17"/>
      <c r="BJ126" s="36"/>
      <c r="BK126" s="30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31"/>
      <c r="BY126" s="30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31"/>
      <c r="CN126" s="30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31"/>
      <c r="DD126" s="30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31"/>
      <c r="DQ126" s="30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31"/>
      <c r="ED126" s="30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31"/>
      <c r="ES126" s="30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42"/>
    </row>
    <row r="127" spans="1:164" ht="11.25">
      <c r="A127" s="78" t="s">
        <v>224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41" t="s">
        <v>225</v>
      </c>
      <c r="AY127" s="17"/>
      <c r="AZ127" s="17"/>
      <c r="BA127" s="17"/>
      <c r="BB127" s="17"/>
      <c r="BC127" s="36"/>
      <c r="BD127" s="35" t="s">
        <v>197</v>
      </c>
      <c r="BE127" s="17"/>
      <c r="BF127" s="17"/>
      <c r="BG127" s="17"/>
      <c r="BH127" s="17"/>
      <c r="BI127" s="17"/>
      <c r="BJ127" s="36"/>
      <c r="BK127" s="30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31"/>
      <c r="BY127" s="82">
        <f>-DD47</f>
        <v>0</v>
      </c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4"/>
      <c r="CN127" s="30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31"/>
      <c r="DD127" s="82">
        <f>-DD17</f>
        <v>0</v>
      </c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31"/>
      <c r="DQ127" s="30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31"/>
      <c r="ED127" s="30">
        <f>BY127+DD127</f>
        <v>0</v>
      </c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31"/>
      <c r="ES127" s="30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42"/>
    </row>
    <row r="128" ht="11.25">
      <c r="FH128" s="5" t="s">
        <v>226</v>
      </c>
    </row>
    <row r="129" ht="3.75" customHeight="1"/>
    <row r="130" spans="1:164" ht="11.25">
      <c r="A130" s="60" t="s">
        <v>0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1"/>
      <c r="AX130" s="72" t="s">
        <v>1</v>
      </c>
      <c r="AY130" s="73"/>
      <c r="AZ130" s="73"/>
      <c r="BA130" s="73"/>
      <c r="BB130" s="73"/>
      <c r="BC130" s="74"/>
      <c r="BD130" s="72" t="s">
        <v>2</v>
      </c>
      <c r="BE130" s="73"/>
      <c r="BF130" s="73"/>
      <c r="BG130" s="73"/>
      <c r="BH130" s="73"/>
      <c r="BI130" s="73"/>
      <c r="BJ130" s="74"/>
      <c r="BK130" s="72" t="s">
        <v>3</v>
      </c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4"/>
      <c r="BY130" s="81" t="s">
        <v>9</v>
      </c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80"/>
      <c r="ES130" s="72" t="s">
        <v>10</v>
      </c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</row>
    <row r="131" spans="1:164" ht="24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1"/>
      <c r="AX131" s="75"/>
      <c r="AY131" s="76"/>
      <c r="AZ131" s="76"/>
      <c r="BA131" s="76"/>
      <c r="BB131" s="76"/>
      <c r="BC131" s="77"/>
      <c r="BD131" s="75"/>
      <c r="BE131" s="76"/>
      <c r="BF131" s="76"/>
      <c r="BG131" s="76"/>
      <c r="BH131" s="76"/>
      <c r="BI131" s="76"/>
      <c r="BJ131" s="77"/>
      <c r="BK131" s="75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7"/>
      <c r="BY131" s="63" t="s">
        <v>4</v>
      </c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5"/>
      <c r="CN131" s="63" t="s">
        <v>5</v>
      </c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5"/>
      <c r="DD131" s="63" t="s">
        <v>6</v>
      </c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5"/>
      <c r="DQ131" s="63" t="s">
        <v>7</v>
      </c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5"/>
      <c r="ED131" s="63" t="s">
        <v>8</v>
      </c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5"/>
      <c r="ES131" s="75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</row>
    <row r="132" spans="1:164" ht="12" thickBot="1">
      <c r="A132" s="79">
        <v>1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80"/>
      <c r="AX132" s="59">
        <v>2</v>
      </c>
      <c r="AY132" s="60"/>
      <c r="AZ132" s="60"/>
      <c r="BA132" s="60"/>
      <c r="BB132" s="60"/>
      <c r="BC132" s="61"/>
      <c r="BD132" s="59">
        <v>3</v>
      </c>
      <c r="BE132" s="60"/>
      <c r="BF132" s="60"/>
      <c r="BG132" s="60"/>
      <c r="BH132" s="60"/>
      <c r="BI132" s="60"/>
      <c r="BJ132" s="61"/>
      <c r="BK132" s="59">
        <v>4</v>
      </c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1"/>
      <c r="BY132" s="59">
        <v>5</v>
      </c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1"/>
      <c r="CN132" s="59">
        <v>6</v>
      </c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1"/>
      <c r="DD132" s="59">
        <v>7</v>
      </c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1"/>
      <c r="DQ132" s="59">
        <v>8</v>
      </c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1"/>
      <c r="ED132" s="59">
        <v>9</v>
      </c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1"/>
      <c r="ES132" s="59">
        <v>10</v>
      </c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</row>
    <row r="133" spans="1:164" ht="12">
      <c r="A133" s="49" t="s">
        <v>227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66" t="s">
        <v>215</v>
      </c>
      <c r="AY133" s="67"/>
      <c r="AZ133" s="67"/>
      <c r="BA133" s="67"/>
      <c r="BB133" s="67"/>
      <c r="BC133" s="68"/>
      <c r="BD133" s="69" t="s">
        <v>59</v>
      </c>
      <c r="BE133" s="67"/>
      <c r="BF133" s="67"/>
      <c r="BG133" s="67"/>
      <c r="BH133" s="67"/>
      <c r="BI133" s="67"/>
      <c r="BJ133" s="68"/>
      <c r="BK133" s="56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62"/>
      <c r="BY133" s="56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62"/>
      <c r="CN133" s="56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62"/>
      <c r="DD133" s="56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62"/>
      <c r="DQ133" s="56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62"/>
      <c r="ED133" s="56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62"/>
      <c r="ES133" s="56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8"/>
    </row>
    <row r="134" spans="1:164" ht="11.25">
      <c r="A134" s="55" t="s">
        <v>50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40" t="s">
        <v>228</v>
      </c>
      <c r="AY134" s="33"/>
      <c r="AZ134" s="33"/>
      <c r="BA134" s="33"/>
      <c r="BB134" s="33"/>
      <c r="BC134" s="34"/>
      <c r="BD134" s="32"/>
      <c r="BE134" s="33"/>
      <c r="BF134" s="33"/>
      <c r="BG134" s="33"/>
      <c r="BH134" s="33"/>
      <c r="BI134" s="33"/>
      <c r="BJ134" s="34"/>
      <c r="BK134" s="27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9"/>
      <c r="BY134" s="27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9"/>
      <c r="CN134" s="27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9"/>
      <c r="DD134" s="27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9"/>
      <c r="DQ134" s="27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9"/>
      <c r="ED134" s="27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9"/>
      <c r="ES134" s="27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47"/>
    </row>
    <row r="135" spans="1:164" ht="22.5" customHeight="1">
      <c r="A135" s="48" t="s">
        <v>229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1"/>
      <c r="AY135" s="17"/>
      <c r="AZ135" s="17"/>
      <c r="BA135" s="17"/>
      <c r="BB135" s="17"/>
      <c r="BC135" s="36"/>
      <c r="BD135" s="35"/>
      <c r="BE135" s="17"/>
      <c r="BF135" s="17"/>
      <c r="BG135" s="17"/>
      <c r="BH135" s="17"/>
      <c r="BI135" s="17"/>
      <c r="BJ135" s="36"/>
      <c r="BK135" s="30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31"/>
      <c r="BY135" s="30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31"/>
      <c r="CN135" s="30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31"/>
      <c r="DD135" s="30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31"/>
      <c r="DQ135" s="30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31"/>
      <c r="ED135" s="30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31"/>
      <c r="ES135" s="30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42"/>
    </row>
    <row r="136" spans="1:164" ht="22.5" customHeight="1">
      <c r="A136" s="48" t="s">
        <v>231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1" t="s">
        <v>230</v>
      </c>
      <c r="AY136" s="17"/>
      <c r="AZ136" s="17"/>
      <c r="BA136" s="17"/>
      <c r="BB136" s="17"/>
      <c r="BC136" s="36"/>
      <c r="BD136" s="35"/>
      <c r="BE136" s="17"/>
      <c r="BF136" s="17"/>
      <c r="BG136" s="17"/>
      <c r="BH136" s="17"/>
      <c r="BI136" s="17"/>
      <c r="BJ136" s="36"/>
      <c r="BK136" s="30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31"/>
      <c r="BY136" s="30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31"/>
      <c r="CN136" s="30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31"/>
      <c r="DD136" s="30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31"/>
      <c r="DQ136" s="30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31"/>
      <c r="ED136" s="30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31"/>
      <c r="ES136" s="30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42"/>
    </row>
    <row r="137" spans="1:164" ht="24" customHeight="1">
      <c r="A137" s="49" t="s">
        <v>232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50" t="s">
        <v>233</v>
      </c>
      <c r="AY137" s="51"/>
      <c r="AZ137" s="51"/>
      <c r="BA137" s="51"/>
      <c r="BB137" s="51"/>
      <c r="BC137" s="52"/>
      <c r="BD137" s="53" t="s">
        <v>59</v>
      </c>
      <c r="BE137" s="51"/>
      <c r="BF137" s="51"/>
      <c r="BG137" s="51"/>
      <c r="BH137" s="51"/>
      <c r="BI137" s="51"/>
      <c r="BJ137" s="52"/>
      <c r="BK137" s="44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6"/>
      <c r="BY137" s="44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6"/>
      <c r="CN137" s="44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6"/>
      <c r="DD137" s="44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6"/>
      <c r="DQ137" s="44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6"/>
      <c r="ED137" s="44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6"/>
      <c r="ES137" s="44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54"/>
    </row>
    <row r="138" spans="1:164" ht="11.25">
      <c r="A138" s="55" t="s">
        <v>50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40" t="s">
        <v>234</v>
      </c>
      <c r="AY138" s="33"/>
      <c r="AZ138" s="33"/>
      <c r="BA138" s="33"/>
      <c r="BB138" s="33"/>
      <c r="BC138" s="34"/>
      <c r="BD138" s="32"/>
      <c r="BE138" s="33"/>
      <c r="BF138" s="33"/>
      <c r="BG138" s="33"/>
      <c r="BH138" s="33"/>
      <c r="BI138" s="33"/>
      <c r="BJ138" s="34"/>
      <c r="BK138" s="27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9"/>
      <c r="BY138" s="27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9"/>
      <c r="CN138" s="27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9"/>
      <c r="DD138" s="27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9"/>
      <c r="DQ138" s="27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9"/>
      <c r="ED138" s="27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9"/>
      <c r="ES138" s="27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47"/>
    </row>
    <row r="139" spans="1:164" ht="22.5" customHeight="1">
      <c r="A139" s="48" t="s">
        <v>236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1"/>
      <c r="AY139" s="17"/>
      <c r="AZ139" s="17"/>
      <c r="BA139" s="17"/>
      <c r="BB139" s="17"/>
      <c r="BC139" s="36"/>
      <c r="BD139" s="35"/>
      <c r="BE139" s="17"/>
      <c r="BF139" s="17"/>
      <c r="BG139" s="17"/>
      <c r="BH139" s="17"/>
      <c r="BI139" s="17"/>
      <c r="BJ139" s="36"/>
      <c r="BK139" s="30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31"/>
      <c r="BY139" s="30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31"/>
      <c r="CN139" s="30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31"/>
      <c r="DD139" s="30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31"/>
      <c r="DQ139" s="30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31"/>
      <c r="ED139" s="30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31"/>
      <c r="ES139" s="30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42"/>
    </row>
    <row r="140" spans="1:164" ht="22.5" customHeight="1" thickBot="1">
      <c r="A140" s="38" t="s">
        <v>237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9"/>
      <c r="AX140" s="24" t="s">
        <v>235</v>
      </c>
      <c r="AY140" s="25"/>
      <c r="AZ140" s="25"/>
      <c r="BA140" s="25"/>
      <c r="BB140" s="25"/>
      <c r="BC140" s="26"/>
      <c r="BD140" s="43"/>
      <c r="BE140" s="25"/>
      <c r="BF140" s="25"/>
      <c r="BG140" s="25"/>
      <c r="BH140" s="25"/>
      <c r="BI140" s="25"/>
      <c r="BJ140" s="26"/>
      <c r="BK140" s="21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3"/>
      <c r="BY140" s="21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3"/>
      <c r="CN140" s="21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3"/>
      <c r="DD140" s="21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3"/>
      <c r="DQ140" s="21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3"/>
      <c r="ED140" s="21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3"/>
      <c r="ES140" s="21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37"/>
    </row>
    <row r="143" spans="1:92" ht="11.25">
      <c r="A143" s="4" t="s">
        <v>238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M143" s="18" t="s">
        <v>263</v>
      </c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CN143" s="4" t="s">
        <v>239</v>
      </c>
    </row>
    <row r="144" spans="1:158" ht="11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9" t="s">
        <v>240</v>
      </c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M144" s="19" t="s">
        <v>241</v>
      </c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CN144" s="4" t="s">
        <v>242</v>
      </c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</row>
    <row r="145" spans="115:158" ht="11.25">
      <c r="DK145" s="19" t="s">
        <v>240</v>
      </c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6"/>
      <c r="EC145" s="19" t="s">
        <v>241</v>
      </c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</row>
    <row r="146" spans="1:66" ht="11.25" customHeight="1">
      <c r="A146" s="20" t="s">
        <v>262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M146" s="18" t="s">
        <v>264</v>
      </c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</row>
    <row r="147" spans="1:164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19" t="s">
        <v>240</v>
      </c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M147" s="19" t="s">
        <v>241</v>
      </c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</row>
    <row r="150" spans="65:164" ht="11.25">
      <c r="BM150" s="8" t="s">
        <v>243</v>
      </c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</row>
    <row r="151" spans="98:164" ht="11.25">
      <c r="CT151" s="19" t="s">
        <v>244</v>
      </c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</row>
    <row r="152" ht="11.25">
      <c r="BM152" s="4" t="s">
        <v>238</v>
      </c>
    </row>
    <row r="153" spans="65:164" ht="11.25">
      <c r="BM153" s="4" t="s">
        <v>245</v>
      </c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</row>
    <row r="154" spans="87:164" ht="11.25">
      <c r="CI154" s="19" t="s">
        <v>247</v>
      </c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L154" s="19" t="s">
        <v>240</v>
      </c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G154" s="19" t="s">
        <v>241</v>
      </c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</row>
    <row r="156" spans="1:119" ht="11.25">
      <c r="A156" s="4" t="s">
        <v>246</v>
      </c>
      <c r="N156" s="18" t="s">
        <v>267</v>
      </c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J156" s="18" t="s">
        <v>264</v>
      </c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N156" s="17" t="s">
        <v>268</v>
      </c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</row>
    <row r="157" spans="14:119" ht="11.25">
      <c r="N157" s="19" t="s">
        <v>247</v>
      </c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P157" s="19" t="s">
        <v>240</v>
      </c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J157" s="19" t="s">
        <v>241</v>
      </c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N157" s="19" t="s">
        <v>248</v>
      </c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</row>
    <row r="159" spans="1:164" ht="11.25">
      <c r="A159" s="16" t="s">
        <v>249</v>
      </c>
      <c r="B159" s="16"/>
      <c r="C159" s="17" t="s">
        <v>276</v>
      </c>
      <c r="D159" s="17"/>
      <c r="E159" s="17"/>
      <c r="F159" s="4" t="s">
        <v>249</v>
      </c>
      <c r="I159" s="17" t="s">
        <v>274</v>
      </c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6">
        <v>20</v>
      </c>
      <c r="Z159" s="16"/>
      <c r="AA159" s="16"/>
      <c r="AB159" s="16"/>
      <c r="AC159" s="15" t="s">
        <v>272</v>
      </c>
      <c r="AD159" s="15"/>
      <c r="AE159" s="15"/>
      <c r="AF159" s="4" t="s">
        <v>24</v>
      </c>
      <c r="BK159" s="7"/>
      <c r="BL159" s="7"/>
      <c r="BM159" s="1"/>
      <c r="CP159" s="1"/>
      <c r="CQ159" s="1"/>
      <c r="CR159" s="1"/>
      <c r="CS159" s="1"/>
      <c r="CT159" s="1"/>
      <c r="CU159" s="1"/>
      <c r="CV159" s="7"/>
      <c r="CW159" s="7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7"/>
      <c r="DU159" s="7"/>
      <c r="DV159" s="9"/>
      <c r="DW159" s="9"/>
      <c r="DX159" s="2"/>
      <c r="DY159" s="2"/>
      <c r="DZ159" s="2"/>
      <c r="EA159" s="7"/>
      <c r="EB159" s="7"/>
      <c r="EC159" s="7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9"/>
      <c r="EU159" s="9"/>
      <c r="EV159" s="9"/>
      <c r="EW159" s="9"/>
      <c r="EX159" s="9"/>
      <c r="EY159" s="3"/>
      <c r="EZ159" s="3"/>
      <c r="FA159" s="7"/>
      <c r="FB159" s="7"/>
      <c r="FC159" s="7"/>
      <c r="FD159" s="7"/>
      <c r="FE159" s="7"/>
      <c r="FF159" s="7"/>
      <c r="FG159" s="7"/>
      <c r="FH159" s="7"/>
    </row>
    <row r="160" spans="63:164" s="6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2">
    <mergeCell ref="N157:AM157"/>
    <mergeCell ref="AC159:AE159"/>
    <mergeCell ref="A159:B159"/>
    <mergeCell ref="C159:E159"/>
    <mergeCell ref="I159:X159"/>
    <mergeCell ref="Y159:AB159"/>
    <mergeCell ref="EG153:FH153"/>
    <mergeCell ref="DL154:EC154"/>
    <mergeCell ref="EG154:FH154"/>
    <mergeCell ref="AP157:BG157"/>
    <mergeCell ref="BJ157:CK157"/>
    <mergeCell ref="CN156:DO156"/>
    <mergeCell ref="CN157:DO157"/>
    <mergeCell ref="CI153:DH153"/>
    <mergeCell ref="CI154:DH154"/>
    <mergeCell ref="N156:AM156"/>
    <mergeCell ref="AP156:BG156"/>
    <mergeCell ref="BJ156:CK156"/>
    <mergeCell ref="DL153:EC153"/>
    <mergeCell ref="DK145:DY145"/>
    <mergeCell ref="EC145:FB145"/>
    <mergeCell ref="R146:AI146"/>
    <mergeCell ref="AM146:BN146"/>
    <mergeCell ref="R147:AI147"/>
    <mergeCell ref="AM147:BN147"/>
    <mergeCell ref="CT150:FH150"/>
    <mergeCell ref="CT151:FH151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ED138:ER139"/>
    <mergeCell ref="ES138:FH139"/>
    <mergeCell ref="A139:AW139"/>
    <mergeCell ref="BD140:BJ140"/>
    <mergeCell ref="BK140:BX140"/>
    <mergeCell ref="DQ140:EC140"/>
    <mergeCell ref="AX140:BC140"/>
    <mergeCell ref="ED137:ER137"/>
    <mergeCell ref="ES137:FH137"/>
    <mergeCell ref="A138:AW138"/>
    <mergeCell ref="AX138:BC139"/>
    <mergeCell ref="BD138:BJ139"/>
    <mergeCell ref="BK138:BX139"/>
    <mergeCell ref="BY138:CM139"/>
    <mergeCell ref="CN138:DC139"/>
    <mergeCell ref="DD138:DP139"/>
    <mergeCell ref="DQ138:EC139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S134:FH135"/>
    <mergeCell ref="A135:AW135"/>
    <mergeCell ref="BK134:BX135"/>
    <mergeCell ref="BY134:CM135"/>
    <mergeCell ref="A134:AW134"/>
    <mergeCell ref="AX134:BC135"/>
    <mergeCell ref="BD134:BJ135"/>
    <mergeCell ref="DQ134:EC135"/>
    <mergeCell ref="CN134:DC135"/>
    <mergeCell ref="DD134:DP135"/>
    <mergeCell ref="ES132:FH132"/>
    <mergeCell ref="A133:AW133"/>
    <mergeCell ref="AX133:BC133"/>
    <mergeCell ref="BD133:BJ133"/>
    <mergeCell ref="BK133:BX133"/>
    <mergeCell ref="BY133:CM133"/>
    <mergeCell ref="ES133:FH133"/>
    <mergeCell ref="DQ133:EC133"/>
    <mergeCell ref="ED133:ER133"/>
    <mergeCell ref="CN133:DC133"/>
    <mergeCell ref="ED134:ER135"/>
    <mergeCell ref="DD131:DP131"/>
    <mergeCell ref="DQ131:EC131"/>
    <mergeCell ref="ED131:ER131"/>
    <mergeCell ref="DD132:DP132"/>
    <mergeCell ref="DD133:DP133"/>
    <mergeCell ref="DQ132:EC132"/>
    <mergeCell ref="ED132:ER132"/>
    <mergeCell ref="CN131:DC131"/>
    <mergeCell ref="A132:AW132"/>
    <mergeCell ref="AX132:BC132"/>
    <mergeCell ref="BD132:BJ132"/>
    <mergeCell ref="BK132:BX132"/>
    <mergeCell ref="BY132:CM132"/>
    <mergeCell ref="CN132:DC132"/>
    <mergeCell ref="BK127:BX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ED125:ER126"/>
    <mergeCell ref="ES125:FH126"/>
    <mergeCell ref="A126:AW126"/>
    <mergeCell ref="BY127:CM127"/>
    <mergeCell ref="CN127:DC127"/>
    <mergeCell ref="DD127:DP127"/>
    <mergeCell ref="DQ127:EC127"/>
    <mergeCell ref="A127:AW127"/>
    <mergeCell ref="AX127:BC127"/>
    <mergeCell ref="BD127:BJ127"/>
    <mergeCell ref="A125:AW125"/>
    <mergeCell ref="AX125:BC126"/>
    <mergeCell ref="BD125:BJ126"/>
    <mergeCell ref="DQ125:EC126"/>
    <mergeCell ref="BK125:BX126"/>
    <mergeCell ref="BY125:CM126"/>
    <mergeCell ref="CN125:DC126"/>
    <mergeCell ref="DD125:DP126"/>
    <mergeCell ref="ES124:FH124"/>
    <mergeCell ref="BY124:CM124"/>
    <mergeCell ref="CN124:DC124"/>
    <mergeCell ref="DD124:DP124"/>
    <mergeCell ref="DQ123:EC123"/>
    <mergeCell ref="DQ124:EC124"/>
    <mergeCell ref="A124:AW124"/>
    <mergeCell ref="AX124:BC124"/>
    <mergeCell ref="BD124:BJ124"/>
    <mergeCell ref="BK124:BX124"/>
    <mergeCell ref="DQ122:EC122"/>
    <mergeCell ref="ED122:ER122"/>
    <mergeCell ref="ED124:ER124"/>
    <mergeCell ref="CN123:DC123"/>
    <mergeCell ref="DD123:DP123"/>
    <mergeCell ref="ES122:FH122"/>
    <mergeCell ref="A123:AW123"/>
    <mergeCell ref="AX123:BC123"/>
    <mergeCell ref="BD123:BJ123"/>
    <mergeCell ref="BK123:BX123"/>
    <mergeCell ref="BY123:CM123"/>
    <mergeCell ref="ES123:FH123"/>
    <mergeCell ref="ED123:ER123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ED115:ER115"/>
    <mergeCell ref="ES115:FH115"/>
    <mergeCell ref="A116:AW116"/>
    <mergeCell ref="AX116:BC117"/>
    <mergeCell ref="BD116:BJ117"/>
    <mergeCell ref="BK116:BX117"/>
    <mergeCell ref="BY116:CM117"/>
    <mergeCell ref="CN116:DC117"/>
    <mergeCell ref="DD116:DP117"/>
    <mergeCell ref="DQ116:EC117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A107:AW107"/>
    <mergeCell ref="ED104:ER105"/>
    <mergeCell ref="ES104:FH105"/>
    <mergeCell ref="A105:AW105"/>
    <mergeCell ref="A106:AW106"/>
    <mergeCell ref="AX106:BC107"/>
    <mergeCell ref="BD106:BJ107"/>
    <mergeCell ref="DD106:DP107"/>
    <mergeCell ref="DQ106:EC107"/>
    <mergeCell ref="ED106:ER107"/>
    <mergeCell ref="ED103:ER103"/>
    <mergeCell ref="ES103:FH103"/>
    <mergeCell ref="DD104:DP105"/>
    <mergeCell ref="DQ104:EC105"/>
    <mergeCell ref="ES106:FH107"/>
    <mergeCell ref="BY104:CM105"/>
    <mergeCell ref="CN104:DC105"/>
    <mergeCell ref="BK106:BX107"/>
    <mergeCell ref="BY106:CM107"/>
    <mergeCell ref="CN106:DC107"/>
    <mergeCell ref="A104:AW104"/>
    <mergeCell ref="AX104:BC105"/>
    <mergeCell ref="BD104:BJ105"/>
    <mergeCell ref="BK104:BX105"/>
    <mergeCell ref="ED102:ER102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DD102:DP102"/>
    <mergeCell ref="DQ102:EC102"/>
    <mergeCell ref="A102:AW102"/>
    <mergeCell ref="AX102:BC102"/>
    <mergeCell ref="BD102:BJ102"/>
    <mergeCell ref="BK102:BX102"/>
    <mergeCell ref="A97:AW97"/>
    <mergeCell ref="AX97:BC97"/>
    <mergeCell ref="BY102:CM102"/>
    <mergeCell ref="CN102:DC102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CN101:DC101"/>
    <mergeCell ref="DD101:DP101"/>
    <mergeCell ref="DQ101:EC101"/>
    <mergeCell ref="ED101:ER101"/>
    <mergeCell ref="ED97:ER97"/>
    <mergeCell ref="ES97:FH97"/>
    <mergeCell ref="A96:AW96"/>
    <mergeCell ref="AX96:BC96"/>
    <mergeCell ref="BD96:BJ96"/>
    <mergeCell ref="BK96:BX96"/>
    <mergeCell ref="BY96:CM96"/>
    <mergeCell ref="CN96:DC96"/>
    <mergeCell ref="DD97:DP97"/>
    <mergeCell ref="DQ97:EC97"/>
    <mergeCell ref="BD97:BJ97"/>
    <mergeCell ref="BK97:BX97"/>
    <mergeCell ref="DD96:DP96"/>
    <mergeCell ref="DQ96:EC96"/>
    <mergeCell ref="BY97:CM97"/>
    <mergeCell ref="CN97:DC97"/>
    <mergeCell ref="ED94:ER94"/>
    <mergeCell ref="ES94:FH94"/>
    <mergeCell ref="ED96:ER96"/>
    <mergeCell ref="ES96:FH96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A93:AW93"/>
    <mergeCell ref="AX93:BC93"/>
    <mergeCell ref="BD93:BJ93"/>
    <mergeCell ref="BK93:BX93"/>
    <mergeCell ref="BY93:CM93"/>
    <mergeCell ref="CN93:DC93"/>
    <mergeCell ref="DD93:DP93"/>
    <mergeCell ref="DQ93:EC93"/>
    <mergeCell ref="A89:AW89"/>
    <mergeCell ref="ES91:FH92"/>
    <mergeCell ref="A92:AW92"/>
    <mergeCell ref="BK91:BX92"/>
    <mergeCell ref="BY91:CM92"/>
    <mergeCell ref="A91:AW91"/>
    <mergeCell ref="AX91:BC92"/>
    <mergeCell ref="BD91:BJ92"/>
    <mergeCell ref="DQ91:EC92"/>
    <mergeCell ref="CN91:DC92"/>
    <mergeCell ref="A90:AW90"/>
    <mergeCell ref="AX90:BC90"/>
    <mergeCell ref="BD90:BJ90"/>
    <mergeCell ref="BK90:BX90"/>
    <mergeCell ref="BY90:CM90"/>
    <mergeCell ref="ES90:FH90"/>
    <mergeCell ref="DQ90:EC90"/>
    <mergeCell ref="ED90:ER90"/>
    <mergeCell ref="ED91:ER92"/>
    <mergeCell ref="CN90:DC90"/>
    <mergeCell ref="DD90:DP90"/>
    <mergeCell ref="DQ89:EC89"/>
    <mergeCell ref="ED89:ER89"/>
    <mergeCell ref="ES88:FH88"/>
    <mergeCell ref="DQ88:EC88"/>
    <mergeCell ref="ED88:ER88"/>
    <mergeCell ref="ES89:FH89"/>
    <mergeCell ref="DD91:DP92"/>
    <mergeCell ref="CN88:DC88"/>
    <mergeCell ref="DD88:DP88"/>
    <mergeCell ref="AX89:BC89"/>
    <mergeCell ref="BD89:BJ89"/>
    <mergeCell ref="BK89:BX89"/>
    <mergeCell ref="BY89:CM89"/>
    <mergeCell ref="CN89:DC89"/>
    <mergeCell ref="DD89:DP89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DD85:DP86"/>
    <mergeCell ref="DQ85:EC86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A83:AW83"/>
    <mergeCell ref="AX83:BC83"/>
    <mergeCell ref="BD83:BJ83"/>
    <mergeCell ref="BK83:BX83"/>
    <mergeCell ref="BY83:CM83"/>
    <mergeCell ref="CN83:DC83"/>
    <mergeCell ref="A82:AW82"/>
    <mergeCell ref="AX82:BC82"/>
    <mergeCell ref="BD82:BJ82"/>
    <mergeCell ref="BK82:BX82"/>
    <mergeCell ref="BY82:CM82"/>
    <mergeCell ref="CN82:DC82"/>
    <mergeCell ref="A80:AW80"/>
    <mergeCell ref="AX80:BC81"/>
    <mergeCell ref="BD80:BJ81"/>
    <mergeCell ref="DQ80:EC81"/>
    <mergeCell ref="A81:AW81"/>
    <mergeCell ref="BK80:BX81"/>
    <mergeCell ref="BY80:CM81"/>
    <mergeCell ref="CN80:DC81"/>
    <mergeCell ref="DD80:DP81"/>
    <mergeCell ref="ED80:ER81"/>
    <mergeCell ref="ES80:FH81"/>
    <mergeCell ref="DD82:DP82"/>
    <mergeCell ref="DQ82:EC82"/>
    <mergeCell ref="ED82:ER82"/>
    <mergeCell ref="ES82:FH82"/>
    <mergeCell ref="ES78:FH78"/>
    <mergeCell ref="A79:AW79"/>
    <mergeCell ref="AX79:BC79"/>
    <mergeCell ref="BD79:BJ79"/>
    <mergeCell ref="BK79:BX79"/>
    <mergeCell ref="ES79:FH79"/>
    <mergeCell ref="BY78:CM78"/>
    <mergeCell ref="DD79:DP79"/>
    <mergeCell ref="DQ78:EC78"/>
    <mergeCell ref="BY79:CM79"/>
    <mergeCell ref="CN79:DC79"/>
    <mergeCell ref="ED78:ER78"/>
    <mergeCell ref="CN78:DC78"/>
    <mergeCell ref="DD78:DP78"/>
    <mergeCell ref="A78:AW78"/>
    <mergeCell ref="AX78:BC78"/>
    <mergeCell ref="BD78:BJ78"/>
    <mergeCell ref="BK78:BX78"/>
    <mergeCell ref="DQ79:EC79"/>
    <mergeCell ref="ED79:ER79"/>
    <mergeCell ref="ED75:ER75"/>
    <mergeCell ref="ES75:FH75"/>
    <mergeCell ref="A76:AW76"/>
    <mergeCell ref="AX76:BC77"/>
    <mergeCell ref="BD76:BJ77"/>
    <mergeCell ref="BK76:BX77"/>
    <mergeCell ref="CN76:DC77"/>
    <mergeCell ref="DD76:DP77"/>
    <mergeCell ref="DQ76:EC77"/>
    <mergeCell ref="ES74:FH74"/>
    <mergeCell ref="DD75:DP75"/>
    <mergeCell ref="DQ75:EC75"/>
    <mergeCell ref="DD74:DP74"/>
    <mergeCell ref="DQ74:EC74"/>
    <mergeCell ref="A77:AW77"/>
    <mergeCell ref="ED76:ER77"/>
    <mergeCell ref="ES76:FH77"/>
    <mergeCell ref="CN75:DC75"/>
    <mergeCell ref="BY76:CM77"/>
    <mergeCell ref="ED74:ER74"/>
    <mergeCell ref="A21:AW21"/>
    <mergeCell ref="A75:AW75"/>
    <mergeCell ref="AX75:BC75"/>
    <mergeCell ref="BD75:BJ75"/>
    <mergeCell ref="BK75:BX75"/>
    <mergeCell ref="BY75:CM75"/>
    <mergeCell ref="BY72:ER72"/>
    <mergeCell ref="AX21:BC21"/>
    <mergeCell ref="CN22:DC22"/>
    <mergeCell ref="ES17:FH17"/>
    <mergeCell ref="A74:AW74"/>
    <mergeCell ref="AX74:BC74"/>
    <mergeCell ref="BD74:BJ74"/>
    <mergeCell ref="BK74:BX74"/>
    <mergeCell ref="CN74:DC74"/>
    <mergeCell ref="ES21:FH21"/>
    <mergeCell ref="ES44:FH45"/>
    <mergeCell ref="BY45:CM45"/>
    <mergeCell ref="ES22:FH22"/>
    <mergeCell ref="ES72:FH73"/>
    <mergeCell ref="BY73:CM73"/>
    <mergeCell ref="CN73:DC73"/>
    <mergeCell ref="DD73:DP73"/>
    <mergeCell ref="DQ73:EC73"/>
    <mergeCell ref="ED73:ER73"/>
    <mergeCell ref="CN18:DC18"/>
    <mergeCell ref="BK19:BX20"/>
    <mergeCell ref="BY19:CM20"/>
    <mergeCell ref="BY18:CM18"/>
    <mergeCell ref="DD18:DP18"/>
    <mergeCell ref="DQ18:EC18"/>
    <mergeCell ref="DD19:DP20"/>
    <mergeCell ref="ED18:ER18"/>
    <mergeCell ref="ES18:FH18"/>
    <mergeCell ref="ED15:ER15"/>
    <mergeCell ref="BY14:ER14"/>
    <mergeCell ref="ES14:FH15"/>
    <mergeCell ref="BY16:CM16"/>
    <mergeCell ref="CN16:DC16"/>
    <mergeCell ref="DD16:DP16"/>
    <mergeCell ref="DQ15:EC15"/>
    <mergeCell ref="ED16:ER16"/>
    <mergeCell ref="A14:AW15"/>
    <mergeCell ref="ES16:FH16"/>
    <mergeCell ref="CN15:DC15"/>
    <mergeCell ref="DD15:DP15"/>
    <mergeCell ref="CN17:DC17"/>
    <mergeCell ref="DD17:DP17"/>
    <mergeCell ref="AX14:BC15"/>
    <mergeCell ref="BD14:BJ15"/>
    <mergeCell ref="BK14:BX15"/>
    <mergeCell ref="A16:AW16"/>
    <mergeCell ref="ES10:FH10"/>
    <mergeCell ref="AX9:EC9"/>
    <mergeCell ref="ED17:ER17"/>
    <mergeCell ref="AX17:BC17"/>
    <mergeCell ref="BD17:BJ17"/>
    <mergeCell ref="A17:AW17"/>
    <mergeCell ref="BY15:CM15"/>
    <mergeCell ref="AX16:BC16"/>
    <mergeCell ref="BD16:BJ16"/>
    <mergeCell ref="BK16:BX16"/>
    <mergeCell ref="B1:EQ1"/>
    <mergeCell ref="A44:AW45"/>
    <mergeCell ref="AX44:BC45"/>
    <mergeCell ref="BD44:BJ45"/>
    <mergeCell ref="BK44:BX45"/>
    <mergeCell ref="BY44:ER44"/>
    <mergeCell ref="BK17:BX17"/>
    <mergeCell ref="BY17:CM17"/>
    <mergeCell ref="DQ17:EC17"/>
    <mergeCell ref="DQ16:EC16"/>
    <mergeCell ref="ES2:FH2"/>
    <mergeCell ref="ES3:FH3"/>
    <mergeCell ref="ES4:FH4"/>
    <mergeCell ref="ES5:FH5"/>
    <mergeCell ref="BJ4:CD4"/>
    <mergeCell ref="CE4:CH4"/>
    <mergeCell ref="CI4:CK4"/>
    <mergeCell ref="AX5:EC5"/>
    <mergeCell ref="AX6:EC6"/>
    <mergeCell ref="AX7:EC7"/>
    <mergeCell ref="A13:FH13"/>
    <mergeCell ref="ES11:FH11"/>
    <mergeCell ref="AX10:EC10"/>
    <mergeCell ref="ES7:FH7"/>
    <mergeCell ref="ES6:FH6"/>
    <mergeCell ref="ES12:FH12"/>
    <mergeCell ref="ES8:FH8"/>
    <mergeCell ref="ES9:FH9"/>
    <mergeCell ref="A18:AW18"/>
    <mergeCell ref="AX18:BC18"/>
    <mergeCell ref="BD18:BJ18"/>
    <mergeCell ref="BK18:BX18"/>
    <mergeCell ref="ES19:FH20"/>
    <mergeCell ref="BD19:BJ20"/>
    <mergeCell ref="CN19:DC20"/>
    <mergeCell ref="A19:AW19"/>
    <mergeCell ref="A20:AW20"/>
    <mergeCell ref="AX19:BC20"/>
    <mergeCell ref="BD21:BJ21"/>
    <mergeCell ref="BK21:BX21"/>
    <mergeCell ref="BY21:CM21"/>
    <mergeCell ref="DD21:DP21"/>
    <mergeCell ref="CN21:DC21"/>
    <mergeCell ref="DQ21:EC21"/>
    <mergeCell ref="ED21:ER21"/>
    <mergeCell ref="DQ22:EC22"/>
    <mergeCell ref="ED22:ER22"/>
    <mergeCell ref="DQ19:EC20"/>
    <mergeCell ref="ED19:ER20"/>
    <mergeCell ref="A22:AW22"/>
    <mergeCell ref="AX22:BC22"/>
    <mergeCell ref="BD22:BJ22"/>
    <mergeCell ref="BK22:BX22"/>
    <mergeCell ref="DD22:DP22"/>
    <mergeCell ref="A25:AW25"/>
    <mergeCell ref="BY22:CM22"/>
    <mergeCell ref="A23:AW23"/>
    <mergeCell ref="AX23:BC23"/>
    <mergeCell ref="BD23:BJ23"/>
    <mergeCell ref="BK23:BX23"/>
    <mergeCell ref="BY23:CM23"/>
    <mergeCell ref="A24:AW24"/>
    <mergeCell ref="AX24:BC25"/>
    <mergeCell ref="BD24:BJ25"/>
    <mergeCell ref="BK24:BX25"/>
    <mergeCell ref="BY24:CM25"/>
    <mergeCell ref="CN23:DC23"/>
    <mergeCell ref="DD23:DP23"/>
    <mergeCell ref="CN24:DC25"/>
    <mergeCell ref="DD24:DP25"/>
    <mergeCell ref="DQ23:EC23"/>
    <mergeCell ref="ED23:ER23"/>
    <mergeCell ref="ES23:FH23"/>
    <mergeCell ref="ED24:ER25"/>
    <mergeCell ref="DQ24:EC25"/>
    <mergeCell ref="DQ27:EC27"/>
    <mergeCell ref="ED27:ER27"/>
    <mergeCell ref="ES24:FH25"/>
    <mergeCell ref="CN26:DC26"/>
    <mergeCell ref="DD26:DP26"/>
    <mergeCell ref="DQ26:EC26"/>
    <mergeCell ref="CN27:DC27"/>
    <mergeCell ref="DD27:DP27"/>
    <mergeCell ref="ES26:FH26"/>
    <mergeCell ref="ED26:ER26"/>
    <mergeCell ref="BK27:BX27"/>
    <mergeCell ref="BY27:CM27"/>
    <mergeCell ref="AX26:BC26"/>
    <mergeCell ref="BD26:BJ26"/>
    <mergeCell ref="BK26:BX26"/>
    <mergeCell ref="BY26:CM26"/>
    <mergeCell ref="A26:AW26"/>
    <mergeCell ref="A27:AW27"/>
    <mergeCell ref="AX27:BC27"/>
    <mergeCell ref="BD27:BJ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ES36:FH36"/>
    <mergeCell ref="BY39:CM39"/>
    <mergeCell ref="CN39:DC39"/>
    <mergeCell ref="DQ36:EC36"/>
    <mergeCell ref="A37:AW37"/>
    <mergeCell ref="AX37:BC38"/>
    <mergeCell ref="BD37:BJ38"/>
    <mergeCell ref="BK37:BX38"/>
    <mergeCell ref="ED36:ER36"/>
    <mergeCell ref="DQ37:EC38"/>
    <mergeCell ref="ED37:ER38"/>
    <mergeCell ref="BY37:CM38"/>
    <mergeCell ref="CN37:DC38"/>
    <mergeCell ref="DD37:DP38"/>
    <mergeCell ref="A39:AW39"/>
    <mergeCell ref="AX39:BC39"/>
    <mergeCell ref="BD39:BJ39"/>
    <mergeCell ref="BK39:BX39"/>
    <mergeCell ref="ES37:FH38"/>
    <mergeCell ref="A38:AW38"/>
    <mergeCell ref="A40:AW40"/>
    <mergeCell ref="AX40:BC40"/>
    <mergeCell ref="BD40:BJ40"/>
    <mergeCell ref="BK40:BX40"/>
    <mergeCell ref="DD39:DP39"/>
    <mergeCell ref="DQ39:EC39"/>
    <mergeCell ref="ED39:ER39"/>
    <mergeCell ref="ES39:FH39"/>
    <mergeCell ref="BD41:BJ41"/>
    <mergeCell ref="BK41:BX41"/>
    <mergeCell ref="DD40:DP40"/>
    <mergeCell ref="DQ40:EC40"/>
    <mergeCell ref="BY41:CM41"/>
    <mergeCell ref="CN41:DC41"/>
    <mergeCell ref="DD41:DP41"/>
    <mergeCell ref="DQ41:EC41"/>
    <mergeCell ref="BY40:CM40"/>
    <mergeCell ref="CN40:DC40"/>
    <mergeCell ref="CN45:DC45"/>
    <mergeCell ref="DD45:DP45"/>
    <mergeCell ref="ED41:ER41"/>
    <mergeCell ref="ES41:FH41"/>
    <mergeCell ref="B2:EQ2"/>
    <mergeCell ref="AD42:EE42"/>
    <mergeCell ref="ED40:ER40"/>
    <mergeCell ref="ES40:FH40"/>
    <mergeCell ref="A41:AW41"/>
    <mergeCell ref="AX41:BC41"/>
    <mergeCell ref="DQ45:EC45"/>
    <mergeCell ref="ED45:ER45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A46:AW46"/>
    <mergeCell ref="AX46:BC46"/>
    <mergeCell ref="DD46:DP46"/>
    <mergeCell ref="DQ46:EC46"/>
    <mergeCell ref="DD47:DP47"/>
    <mergeCell ref="DQ47:EC47"/>
    <mergeCell ref="BD46:BJ46"/>
    <mergeCell ref="BK46:BX46"/>
    <mergeCell ref="BY46:CM46"/>
    <mergeCell ref="CN46:DC46"/>
    <mergeCell ref="ES47:FH47"/>
    <mergeCell ref="A49:AW49"/>
    <mergeCell ref="A50:AW50"/>
    <mergeCell ref="AX50:BC51"/>
    <mergeCell ref="BD50:BJ51"/>
    <mergeCell ref="DD48:DP49"/>
    <mergeCell ref="DQ48:EC49"/>
    <mergeCell ref="ED48:ER49"/>
    <mergeCell ref="ES48:FH49"/>
    <mergeCell ref="A48:AW48"/>
    <mergeCell ref="A51:AW51"/>
    <mergeCell ref="BK50:BX51"/>
    <mergeCell ref="BY50:CM51"/>
    <mergeCell ref="ED47:ER47"/>
    <mergeCell ref="AX48:BC49"/>
    <mergeCell ref="BD48:BJ49"/>
    <mergeCell ref="BK48:BX49"/>
    <mergeCell ref="BY48:CM49"/>
    <mergeCell ref="CN48:DC49"/>
    <mergeCell ref="DQ50:EC51"/>
    <mergeCell ref="ED50:ER51"/>
    <mergeCell ref="ES50:FH51"/>
    <mergeCell ref="DQ52:EC52"/>
    <mergeCell ref="ED52:ER52"/>
    <mergeCell ref="ES52:FH52"/>
    <mergeCell ref="BY52:CM52"/>
    <mergeCell ref="CN52:DC52"/>
    <mergeCell ref="CN50:DC51"/>
    <mergeCell ref="DD50:DP51"/>
    <mergeCell ref="DD52:DP52"/>
    <mergeCell ref="A52:AW52"/>
    <mergeCell ref="AX52:BC52"/>
    <mergeCell ref="BD52:BJ52"/>
    <mergeCell ref="BK52:BX52"/>
    <mergeCell ref="A55:AW55"/>
    <mergeCell ref="AX55:BC56"/>
    <mergeCell ref="A53:AW53"/>
    <mergeCell ref="AX53:BC53"/>
    <mergeCell ref="A54:AW54"/>
    <mergeCell ref="AX54:BC54"/>
    <mergeCell ref="ED53:ER53"/>
    <mergeCell ref="ES53:FH53"/>
    <mergeCell ref="BD53:BJ53"/>
    <mergeCell ref="BK53:BX53"/>
    <mergeCell ref="BY53:CM53"/>
    <mergeCell ref="CN53:DC53"/>
    <mergeCell ref="DD53:DP53"/>
    <mergeCell ref="DQ53:EC53"/>
    <mergeCell ref="BD55:BJ56"/>
    <mergeCell ref="BK55:BX56"/>
    <mergeCell ref="DD54:DP54"/>
    <mergeCell ref="DQ54:EC54"/>
    <mergeCell ref="BY54:CM54"/>
    <mergeCell ref="CN54:DC54"/>
    <mergeCell ref="BY55:CM56"/>
    <mergeCell ref="CN55:DC56"/>
    <mergeCell ref="BD54:BJ54"/>
    <mergeCell ref="BK54:BX54"/>
    <mergeCell ref="ED54:ER54"/>
    <mergeCell ref="ES54:FH54"/>
    <mergeCell ref="A56:AW56"/>
    <mergeCell ref="A57:AW57"/>
    <mergeCell ref="AX57:BC57"/>
    <mergeCell ref="BD57:BJ57"/>
    <mergeCell ref="DD55:DP56"/>
    <mergeCell ref="DQ55:EC56"/>
    <mergeCell ref="ED55:ER56"/>
    <mergeCell ref="ES55:FH56"/>
    <mergeCell ref="ES57:FH57"/>
    <mergeCell ref="A58:AW58"/>
    <mergeCell ref="AX58:BC58"/>
    <mergeCell ref="BD58:BJ58"/>
    <mergeCell ref="BK58:BX58"/>
    <mergeCell ref="BY58:CM58"/>
    <mergeCell ref="BK57:BX57"/>
    <mergeCell ref="BY57:CM57"/>
    <mergeCell ref="CN57:DC57"/>
    <mergeCell ref="DD57:DP57"/>
    <mergeCell ref="ES58:FH58"/>
    <mergeCell ref="A59:AW59"/>
    <mergeCell ref="AX59:BC59"/>
    <mergeCell ref="BD59:BJ59"/>
    <mergeCell ref="BK59:BX59"/>
    <mergeCell ref="BY59:CM59"/>
    <mergeCell ref="CN58:DC58"/>
    <mergeCell ref="DD58:DP58"/>
    <mergeCell ref="CN59:DC59"/>
    <mergeCell ref="DD59:DP59"/>
    <mergeCell ref="CN60:DC60"/>
    <mergeCell ref="DD60:DP60"/>
    <mergeCell ref="DQ57:EC57"/>
    <mergeCell ref="ED57:ER57"/>
    <mergeCell ref="DQ58:EC58"/>
    <mergeCell ref="ED58:ER58"/>
    <mergeCell ref="DQ59:EC59"/>
    <mergeCell ref="ED59:ER59"/>
    <mergeCell ref="ED61:ER61"/>
    <mergeCell ref="ES59:FH59"/>
    <mergeCell ref="A60:AW60"/>
    <mergeCell ref="AX60:BC60"/>
    <mergeCell ref="BD60:BJ60"/>
    <mergeCell ref="BK60:BX60"/>
    <mergeCell ref="BY60:CM60"/>
    <mergeCell ref="ES60:FH60"/>
    <mergeCell ref="DQ60:EC60"/>
    <mergeCell ref="ED60:ER60"/>
    <mergeCell ref="ES62:FH62"/>
    <mergeCell ref="DQ61:EC61"/>
    <mergeCell ref="CN61:DC61"/>
    <mergeCell ref="DD61:DP61"/>
    <mergeCell ref="A61:AW61"/>
    <mergeCell ref="AX61:BC61"/>
    <mergeCell ref="BD61:BJ61"/>
    <mergeCell ref="BK61:BX61"/>
    <mergeCell ref="BY61:CM61"/>
    <mergeCell ref="ES61:FH61"/>
    <mergeCell ref="BD65:BJ65"/>
    <mergeCell ref="ES63:FH64"/>
    <mergeCell ref="A64:AW64"/>
    <mergeCell ref="A62:AW62"/>
    <mergeCell ref="AX62:BC62"/>
    <mergeCell ref="BD62:BJ62"/>
    <mergeCell ref="BK62:BX62"/>
    <mergeCell ref="BY62:CM62"/>
    <mergeCell ref="BK63:BX64"/>
    <mergeCell ref="BY63:CM64"/>
    <mergeCell ref="A63:AW63"/>
    <mergeCell ref="AX63:BC64"/>
    <mergeCell ref="BD63:BJ64"/>
    <mergeCell ref="DQ63:EC64"/>
    <mergeCell ref="ED63:ER64"/>
    <mergeCell ref="CN63:DC64"/>
    <mergeCell ref="DD63:DP64"/>
    <mergeCell ref="CN62:DC62"/>
    <mergeCell ref="DD62:DP62"/>
    <mergeCell ref="DQ62:EC62"/>
    <mergeCell ref="ED62:ER62"/>
    <mergeCell ref="BK65:BX65"/>
    <mergeCell ref="BY65:CM65"/>
    <mergeCell ref="DQ65:EC65"/>
    <mergeCell ref="ED65:ER65"/>
    <mergeCell ref="DD65:DP65"/>
    <mergeCell ref="CN65:DC65"/>
    <mergeCell ref="ES67:FH68"/>
    <mergeCell ref="ES65:FH65"/>
    <mergeCell ref="A66:AW66"/>
    <mergeCell ref="AX66:BC66"/>
    <mergeCell ref="BD66:BJ66"/>
    <mergeCell ref="BK66:BX66"/>
    <mergeCell ref="BY66:CM66"/>
    <mergeCell ref="CN66:DC66"/>
    <mergeCell ref="A65:AW65"/>
    <mergeCell ref="AX65:BC65"/>
    <mergeCell ref="AX67:BC68"/>
    <mergeCell ref="BD67:BJ68"/>
    <mergeCell ref="BK67:BX68"/>
    <mergeCell ref="ES69:FH69"/>
    <mergeCell ref="DD66:DP66"/>
    <mergeCell ref="DQ66:EC66"/>
    <mergeCell ref="ES66:FH66"/>
    <mergeCell ref="DD69:DP69"/>
    <mergeCell ref="DQ69:EC69"/>
    <mergeCell ref="ED66:ER66"/>
    <mergeCell ref="A146:Q147"/>
    <mergeCell ref="A69:AW69"/>
    <mergeCell ref="ED67:ER68"/>
    <mergeCell ref="CN67:DC68"/>
    <mergeCell ref="AX72:BC73"/>
    <mergeCell ref="BD72:BJ73"/>
    <mergeCell ref="BK72:BX73"/>
    <mergeCell ref="A72:AW73"/>
    <mergeCell ref="BY74:CM74"/>
    <mergeCell ref="AX69:BC69"/>
    <mergeCell ref="A67:AW67"/>
    <mergeCell ref="BY69:CM69"/>
    <mergeCell ref="CN69:DC69"/>
    <mergeCell ref="ED69:ER69"/>
    <mergeCell ref="DD67:DP68"/>
    <mergeCell ref="BY67:CM68"/>
    <mergeCell ref="A68:AW68"/>
    <mergeCell ref="BD69:BJ69"/>
    <mergeCell ref="BK69:BX69"/>
    <mergeCell ref="DQ67:EC68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H160"/>
  <sheetViews>
    <sheetView view="pageBreakPreview" zoomScaleSheetLayoutView="100" zoomScalePageLayoutView="0" workbookViewId="0" topLeftCell="A139">
      <selection activeCell="ES39" sqref="ES39:FH39"/>
    </sheetView>
  </sheetViews>
  <sheetFormatPr defaultColWidth="0.875" defaultRowHeight="12.75"/>
  <cols>
    <col min="1" max="16384" width="0.875" style="4" customWidth="1"/>
  </cols>
  <sheetData>
    <row r="1" spans="2:147" ht="12" customHeight="1">
      <c r="B1" s="158" t="s">
        <v>20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</row>
    <row r="2" spans="2:164" ht="12" customHeight="1" thickBot="1">
      <c r="B2" s="158" t="s">
        <v>21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S2" s="155" t="s">
        <v>11</v>
      </c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7"/>
    </row>
    <row r="3" spans="147:164" ht="12" customHeight="1">
      <c r="EQ3" s="5" t="s">
        <v>14</v>
      </c>
      <c r="ES3" s="66" t="s">
        <v>12</v>
      </c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151"/>
    </row>
    <row r="4" spans="61:164" ht="12" customHeight="1">
      <c r="BI4" s="5" t="s">
        <v>23</v>
      </c>
      <c r="BJ4" s="17" t="s">
        <v>274</v>
      </c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6">
        <v>20</v>
      </c>
      <c r="CF4" s="16"/>
      <c r="CG4" s="16"/>
      <c r="CH4" s="16"/>
      <c r="CI4" s="15" t="s">
        <v>272</v>
      </c>
      <c r="CJ4" s="15"/>
      <c r="CK4" s="15"/>
      <c r="CL4" s="4" t="s">
        <v>24</v>
      </c>
      <c r="EQ4" s="5" t="s">
        <v>15</v>
      </c>
      <c r="ES4" s="50" t="s">
        <v>275</v>
      </c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152"/>
    </row>
    <row r="5" spans="1:164" ht="12" customHeight="1">
      <c r="A5" s="4" t="s">
        <v>25</v>
      </c>
      <c r="AX5" s="18" t="s">
        <v>265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Q5" s="5" t="s">
        <v>16</v>
      </c>
      <c r="ES5" s="50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152"/>
    </row>
    <row r="6" spans="1:164" ht="12" customHeight="1">
      <c r="A6" s="4" t="s">
        <v>26</v>
      </c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Q6" s="5"/>
      <c r="ES6" s="50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152"/>
    </row>
    <row r="7" spans="1:164" ht="12" customHeight="1">
      <c r="A7" s="4" t="s">
        <v>27</v>
      </c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Q7" s="5" t="s">
        <v>17</v>
      </c>
      <c r="ES7" s="50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152"/>
    </row>
    <row r="8" spans="1:164" ht="12" customHeight="1">
      <c r="A8" s="4" t="s">
        <v>28</v>
      </c>
      <c r="EQ8" s="5" t="s">
        <v>16</v>
      </c>
      <c r="ES8" s="50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152"/>
    </row>
    <row r="9" spans="1:164" ht="10.5" customHeight="1">
      <c r="A9" s="4" t="s">
        <v>29</v>
      </c>
      <c r="AX9" s="18" t="s">
        <v>256</v>
      </c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Q9" s="5" t="s">
        <v>18</v>
      </c>
      <c r="ES9" s="50" t="s">
        <v>255</v>
      </c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152"/>
    </row>
    <row r="10" spans="1:164" ht="12" customHeight="1">
      <c r="A10" s="4" t="s">
        <v>30</v>
      </c>
      <c r="AX10" s="18" t="s">
        <v>261</v>
      </c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Q10" s="5"/>
      <c r="ES10" s="50" t="s">
        <v>258</v>
      </c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152"/>
    </row>
    <row r="11" spans="1:164" ht="11.25">
      <c r="A11" s="4" t="s">
        <v>31</v>
      </c>
      <c r="EQ11" s="5"/>
      <c r="ES11" s="50" t="s">
        <v>254</v>
      </c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152"/>
    </row>
    <row r="12" spans="1:164" ht="12" thickBot="1">
      <c r="A12" s="4" t="s">
        <v>32</v>
      </c>
      <c r="EQ12" s="5" t="s">
        <v>19</v>
      </c>
      <c r="ES12" s="159" t="s">
        <v>13</v>
      </c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1"/>
    </row>
    <row r="13" spans="1:164" ht="17.25" customHeight="1">
      <c r="A13" s="153" t="s">
        <v>22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</row>
    <row r="14" spans="1:164" ht="11.25">
      <c r="A14" s="60" t="s">
        <v>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1"/>
      <c r="AX14" s="72" t="s">
        <v>1</v>
      </c>
      <c r="AY14" s="73"/>
      <c r="AZ14" s="73"/>
      <c r="BA14" s="73"/>
      <c r="BB14" s="73"/>
      <c r="BC14" s="74"/>
      <c r="BD14" s="72" t="s">
        <v>2</v>
      </c>
      <c r="BE14" s="73"/>
      <c r="BF14" s="73"/>
      <c r="BG14" s="73"/>
      <c r="BH14" s="73"/>
      <c r="BI14" s="73"/>
      <c r="BJ14" s="74"/>
      <c r="BK14" s="72" t="s">
        <v>3</v>
      </c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4"/>
      <c r="BY14" s="81" t="s">
        <v>9</v>
      </c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80"/>
      <c r="ES14" s="72" t="s">
        <v>10</v>
      </c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</row>
    <row r="15" spans="1:164" ht="24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1"/>
      <c r="AX15" s="75"/>
      <c r="AY15" s="76"/>
      <c r="AZ15" s="76"/>
      <c r="BA15" s="76"/>
      <c r="BB15" s="76"/>
      <c r="BC15" s="77"/>
      <c r="BD15" s="75"/>
      <c r="BE15" s="76"/>
      <c r="BF15" s="76"/>
      <c r="BG15" s="76"/>
      <c r="BH15" s="76"/>
      <c r="BI15" s="76"/>
      <c r="BJ15" s="77"/>
      <c r="BK15" s="75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7"/>
      <c r="BY15" s="63" t="s">
        <v>4</v>
      </c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5"/>
      <c r="CN15" s="63" t="s">
        <v>5</v>
      </c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5"/>
      <c r="DD15" s="63" t="s">
        <v>6</v>
      </c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5"/>
      <c r="DQ15" s="63" t="s">
        <v>7</v>
      </c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5"/>
      <c r="ED15" s="63" t="s">
        <v>8</v>
      </c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5"/>
      <c r="ES15" s="75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</row>
    <row r="16" spans="1:164" ht="12" thickBo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80"/>
      <c r="AX16" s="59">
        <v>2</v>
      </c>
      <c r="AY16" s="60"/>
      <c r="AZ16" s="60"/>
      <c r="BA16" s="60"/>
      <c r="BB16" s="60"/>
      <c r="BC16" s="61"/>
      <c r="BD16" s="59">
        <v>3</v>
      </c>
      <c r="BE16" s="60"/>
      <c r="BF16" s="60"/>
      <c r="BG16" s="60"/>
      <c r="BH16" s="60"/>
      <c r="BI16" s="60"/>
      <c r="BJ16" s="61"/>
      <c r="BK16" s="59">
        <v>4</v>
      </c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1"/>
      <c r="BY16" s="59">
        <v>5</v>
      </c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1"/>
      <c r="CN16" s="59">
        <v>6</v>
      </c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1"/>
      <c r="DD16" s="59">
        <v>7</v>
      </c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1"/>
      <c r="DQ16" s="59">
        <v>8</v>
      </c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1"/>
      <c r="ED16" s="59">
        <v>9</v>
      </c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1"/>
      <c r="ES16" s="59">
        <v>10</v>
      </c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</row>
    <row r="17" spans="1:164" ht="11.25">
      <c r="A17" s="95" t="s">
        <v>34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66" t="s">
        <v>33</v>
      </c>
      <c r="AY17" s="67"/>
      <c r="AZ17" s="67"/>
      <c r="BA17" s="67"/>
      <c r="BB17" s="67"/>
      <c r="BC17" s="68"/>
      <c r="BD17" s="69"/>
      <c r="BE17" s="67"/>
      <c r="BF17" s="67"/>
      <c r="BG17" s="67"/>
      <c r="BH17" s="67"/>
      <c r="BI17" s="67"/>
      <c r="BJ17" s="68"/>
      <c r="BK17" s="94">
        <f>BK36</f>
        <v>1012168.17</v>
      </c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50"/>
      <c r="BY17" s="94">
        <f>BY21+BY36</f>
        <v>572358.89</v>
      </c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50"/>
      <c r="CN17" s="94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50"/>
      <c r="DD17" s="94">
        <f>DD36</f>
        <v>0</v>
      </c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50"/>
      <c r="DQ17" s="94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50"/>
      <c r="ED17" s="94">
        <f>BY17+DD17</f>
        <v>572358.89</v>
      </c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50"/>
      <c r="ES17" s="94">
        <f>BK17-ED17</f>
        <v>439809.28</v>
      </c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54"/>
    </row>
    <row r="18" spans="1:164" ht="12">
      <c r="A18" s="49" t="s">
        <v>37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50" t="s">
        <v>35</v>
      </c>
      <c r="AY18" s="51"/>
      <c r="AZ18" s="51"/>
      <c r="BA18" s="51"/>
      <c r="BB18" s="51"/>
      <c r="BC18" s="52"/>
      <c r="BD18" s="53" t="s">
        <v>36</v>
      </c>
      <c r="BE18" s="51"/>
      <c r="BF18" s="51"/>
      <c r="BG18" s="51"/>
      <c r="BH18" s="51"/>
      <c r="BI18" s="51"/>
      <c r="BJ18" s="52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7"/>
      <c r="BY18" s="85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7"/>
      <c r="CN18" s="85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7"/>
      <c r="DD18" s="85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7"/>
      <c r="DQ18" s="85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7"/>
      <c r="ED18" s="82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4"/>
      <c r="ES18" s="85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162"/>
    </row>
    <row r="19" spans="1:164" ht="11.25">
      <c r="A19" s="55" t="s">
        <v>39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40" t="s">
        <v>38</v>
      </c>
      <c r="AY19" s="33"/>
      <c r="AZ19" s="33"/>
      <c r="BA19" s="33"/>
      <c r="BB19" s="33"/>
      <c r="BC19" s="34"/>
      <c r="BD19" s="32" t="s">
        <v>36</v>
      </c>
      <c r="BE19" s="33"/>
      <c r="BF19" s="33"/>
      <c r="BG19" s="33"/>
      <c r="BH19" s="33"/>
      <c r="BI19" s="33"/>
      <c r="BJ19" s="34"/>
      <c r="BK19" s="88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1"/>
      <c r="BY19" s="88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1"/>
      <c r="CN19" s="88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1"/>
      <c r="DD19" s="88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1"/>
      <c r="DQ19" s="88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1"/>
      <c r="ED19" s="88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1"/>
      <c r="ES19" s="88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166"/>
    </row>
    <row r="20" spans="1:164" ht="11.25">
      <c r="A20" s="168" t="s">
        <v>40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41"/>
      <c r="AY20" s="17"/>
      <c r="AZ20" s="17"/>
      <c r="BA20" s="17"/>
      <c r="BB20" s="17"/>
      <c r="BC20" s="36"/>
      <c r="BD20" s="35"/>
      <c r="BE20" s="17"/>
      <c r="BF20" s="17"/>
      <c r="BG20" s="17"/>
      <c r="BH20" s="17"/>
      <c r="BI20" s="17"/>
      <c r="BJ20" s="36"/>
      <c r="BK20" s="82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4"/>
      <c r="BY20" s="82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4"/>
      <c r="CN20" s="82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4"/>
      <c r="DD20" s="82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4"/>
      <c r="DQ20" s="82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4"/>
      <c r="ED20" s="82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4"/>
      <c r="ES20" s="82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167"/>
    </row>
    <row r="21" spans="1:164" ht="12">
      <c r="A21" s="49" t="s">
        <v>43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50" t="s">
        <v>41</v>
      </c>
      <c r="AY21" s="51"/>
      <c r="AZ21" s="51"/>
      <c r="BA21" s="51"/>
      <c r="BB21" s="51"/>
      <c r="BC21" s="52"/>
      <c r="BD21" s="53" t="s">
        <v>42</v>
      </c>
      <c r="BE21" s="51"/>
      <c r="BF21" s="51"/>
      <c r="BG21" s="51"/>
      <c r="BH21" s="51"/>
      <c r="BI21" s="51"/>
      <c r="BJ21" s="52"/>
      <c r="BK21" s="85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7"/>
      <c r="BY21" s="85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7"/>
      <c r="CN21" s="85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7"/>
      <c r="DD21" s="85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7"/>
      <c r="DQ21" s="85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7"/>
      <c r="ED21" s="82">
        <f>BY21</f>
        <v>0</v>
      </c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4"/>
      <c r="ES21" s="85">
        <f>BK21-ED21</f>
        <v>0</v>
      </c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162"/>
    </row>
    <row r="22" spans="1:164" ht="24" customHeight="1">
      <c r="A22" s="49" t="s">
        <v>44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50" t="s">
        <v>45</v>
      </c>
      <c r="AY22" s="51"/>
      <c r="AZ22" s="51"/>
      <c r="BA22" s="51"/>
      <c r="BB22" s="51"/>
      <c r="BC22" s="52"/>
      <c r="BD22" s="53" t="s">
        <v>46</v>
      </c>
      <c r="BE22" s="51"/>
      <c r="BF22" s="51"/>
      <c r="BG22" s="51"/>
      <c r="BH22" s="51"/>
      <c r="BI22" s="51"/>
      <c r="BJ22" s="52"/>
      <c r="BK22" s="85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7"/>
      <c r="BY22" s="85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7"/>
      <c r="CN22" s="85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7"/>
      <c r="DD22" s="85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7"/>
      <c r="DQ22" s="85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7"/>
      <c r="ED22" s="85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7"/>
      <c r="ES22" s="85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162"/>
    </row>
    <row r="23" spans="1:164" ht="12">
      <c r="A23" s="49" t="s">
        <v>49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50" t="s">
        <v>47</v>
      </c>
      <c r="AY23" s="51"/>
      <c r="AZ23" s="51"/>
      <c r="BA23" s="51"/>
      <c r="BB23" s="51"/>
      <c r="BC23" s="52"/>
      <c r="BD23" s="53" t="s">
        <v>48</v>
      </c>
      <c r="BE23" s="51"/>
      <c r="BF23" s="51"/>
      <c r="BG23" s="51"/>
      <c r="BH23" s="51"/>
      <c r="BI23" s="51"/>
      <c r="BJ23" s="52"/>
      <c r="BK23" s="85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7"/>
      <c r="BY23" s="85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7"/>
      <c r="CN23" s="85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7"/>
      <c r="DD23" s="85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7"/>
      <c r="DQ23" s="85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7"/>
      <c r="ED23" s="85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7"/>
      <c r="ES23" s="85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162"/>
    </row>
    <row r="24" spans="1:164" ht="11.25">
      <c r="A24" s="55" t="s">
        <v>50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40" t="s">
        <v>52</v>
      </c>
      <c r="AY24" s="33"/>
      <c r="AZ24" s="33"/>
      <c r="BA24" s="33"/>
      <c r="BB24" s="33"/>
      <c r="BC24" s="34"/>
      <c r="BD24" s="32" t="s">
        <v>53</v>
      </c>
      <c r="BE24" s="33"/>
      <c r="BF24" s="33"/>
      <c r="BG24" s="33"/>
      <c r="BH24" s="33"/>
      <c r="BI24" s="33"/>
      <c r="BJ24" s="34"/>
      <c r="BK24" s="88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1"/>
      <c r="BY24" s="88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1"/>
      <c r="CN24" s="88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1"/>
      <c r="DD24" s="88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1"/>
      <c r="DQ24" s="88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1"/>
      <c r="ED24" s="88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1"/>
      <c r="ES24" s="88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166"/>
    </row>
    <row r="25" spans="1:164" ht="22.5" customHeight="1">
      <c r="A25" s="48" t="s">
        <v>51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1"/>
      <c r="AY25" s="17"/>
      <c r="AZ25" s="17"/>
      <c r="BA25" s="17"/>
      <c r="BB25" s="17"/>
      <c r="BC25" s="36"/>
      <c r="BD25" s="35"/>
      <c r="BE25" s="17"/>
      <c r="BF25" s="17"/>
      <c r="BG25" s="17"/>
      <c r="BH25" s="17"/>
      <c r="BI25" s="17"/>
      <c r="BJ25" s="36"/>
      <c r="BK25" s="82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4"/>
      <c r="BY25" s="82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4"/>
      <c r="CN25" s="82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4"/>
      <c r="DD25" s="82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4"/>
      <c r="DQ25" s="82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4"/>
      <c r="ED25" s="82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4"/>
      <c r="ES25" s="82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167"/>
    </row>
    <row r="26" spans="1:164" ht="22.5" customHeight="1">
      <c r="A26" s="48" t="s">
        <v>54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1" t="s">
        <v>55</v>
      </c>
      <c r="AY26" s="17"/>
      <c r="AZ26" s="17"/>
      <c r="BA26" s="17"/>
      <c r="BB26" s="17"/>
      <c r="BC26" s="36"/>
      <c r="BD26" s="35" t="s">
        <v>56</v>
      </c>
      <c r="BE26" s="17"/>
      <c r="BF26" s="17"/>
      <c r="BG26" s="17"/>
      <c r="BH26" s="17"/>
      <c r="BI26" s="17"/>
      <c r="BJ26" s="36"/>
      <c r="BK26" s="82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4"/>
      <c r="BY26" s="82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4"/>
      <c r="CN26" s="82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4"/>
      <c r="DD26" s="82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4"/>
      <c r="DQ26" s="82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4"/>
      <c r="ED26" s="82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4"/>
      <c r="ES26" s="82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167"/>
    </row>
    <row r="27" spans="1:164" ht="12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50" t="s">
        <v>58</v>
      </c>
      <c r="AY27" s="51"/>
      <c r="AZ27" s="51"/>
      <c r="BA27" s="51"/>
      <c r="BB27" s="51"/>
      <c r="BC27" s="52"/>
      <c r="BD27" s="53" t="s">
        <v>59</v>
      </c>
      <c r="BE27" s="51"/>
      <c r="BF27" s="51"/>
      <c r="BG27" s="51"/>
      <c r="BH27" s="51"/>
      <c r="BI27" s="51"/>
      <c r="BJ27" s="52"/>
      <c r="BK27" s="85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7"/>
      <c r="BY27" s="85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7"/>
      <c r="CN27" s="85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7"/>
      <c r="DD27" s="85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7"/>
      <c r="DQ27" s="85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7"/>
      <c r="ED27" s="85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7"/>
      <c r="ES27" s="85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162"/>
    </row>
    <row r="28" spans="1:164" ht="11.25">
      <c r="A28" s="55" t="s">
        <v>50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40" t="s">
        <v>61</v>
      </c>
      <c r="AY28" s="33"/>
      <c r="AZ28" s="33"/>
      <c r="BA28" s="33"/>
      <c r="BB28" s="33"/>
      <c r="BC28" s="34"/>
      <c r="BD28" s="32" t="s">
        <v>62</v>
      </c>
      <c r="BE28" s="33"/>
      <c r="BF28" s="33"/>
      <c r="BG28" s="33"/>
      <c r="BH28" s="33"/>
      <c r="BI28" s="33"/>
      <c r="BJ28" s="34"/>
      <c r="BK28" s="88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1"/>
      <c r="BY28" s="88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1"/>
      <c r="CN28" s="88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1"/>
      <c r="DD28" s="88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1"/>
      <c r="DQ28" s="88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1"/>
      <c r="ED28" s="88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1"/>
      <c r="ES28" s="88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166"/>
    </row>
    <row r="29" spans="1:164" ht="11.25">
      <c r="A29" s="48" t="s">
        <v>60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1"/>
      <c r="AY29" s="17"/>
      <c r="AZ29" s="17"/>
      <c r="BA29" s="17"/>
      <c r="BB29" s="17"/>
      <c r="BC29" s="36"/>
      <c r="BD29" s="35"/>
      <c r="BE29" s="17"/>
      <c r="BF29" s="17"/>
      <c r="BG29" s="17"/>
      <c r="BH29" s="17"/>
      <c r="BI29" s="17"/>
      <c r="BJ29" s="36"/>
      <c r="BK29" s="82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4"/>
      <c r="BY29" s="82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4"/>
      <c r="CN29" s="82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4"/>
      <c r="DD29" s="82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4"/>
      <c r="DQ29" s="82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4"/>
      <c r="ED29" s="82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4"/>
      <c r="ES29" s="82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167"/>
    </row>
    <row r="30" spans="1:164" ht="11.25">
      <c r="A30" s="48" t="s">
        <v>63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1" t="s">
        <v>64</v>
      </c>
      <c r="AY30" s="17"/>
      <c r="AZ30" s="17"/>
      <c r="BA30" s="17"/>
      <c r="BB30" s="17"/>
      <c r="BC30" s="36"/>
      <c r="BD30" s="35" t="s">
        <v>65</v>
      </c>
      <c r="BE30" s="17"/>
      <c r="BF30" s="17"/>
      <c r="BG30" s="17"/>
      <c r="BH30" s="17"/>
      <c r="BI30" s="17"/>
      <c r="BJ30" s="36"/>
      <c r="BK30" s="82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4"/>
      <c r="BY30" s="82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4"/>
      <c r="CN30" s="82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4"/>
      <c r="DD30" s="82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4"/>
      <c r="DQ30" s="82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4"/>
      <c r="ED30" s="82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4"/>
      <c r="ES30" s="82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167"/>
    </row>
    <row r="31" spans="1:164" ht="11.25">
      <c r="A31" s="48" t="s">
        <v>66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1" t="s">
        <v>67</v>
      </c>
      <c r="AY31" s="17"/>
      <c r="AZ31" s="17"/>
      <c r="BA31" s="17"/>
      <c r="BB31" s="17"/>
      <c r="BC31" s="36"/>
      <c r="BD31" s="35" t="s">
        <v>68</v>
      </c>
      <c r="BE31" s="17"/>
      <c r="BF31" s="17"/>
      <c r="BG31" s="17"/>
      <c r="BH31" s="17"/>
      <c r="BI31" s="17"/>
      <c r="BJ31" s="36"/>
      <c r="BK31" s="82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4"/>
      <c r="BY31" s="82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4"/>
      <c r="CN31" s="82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4"/>
      <c r="DD31" s="82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4"/>
      <c r="DQ31" s="82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4"/>
      <c r="ED31" s="82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4"/>
      <c r="ES31" s="82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167"/>
    </row>
    <row r="32" spans="1:164" ht="11.25">
      <c r="A32" s="48" t="s">
        <v>69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1" t="s">
        <v>70</v>
      </c>
      <c r="AY32" s="17"/>
      <c r="AZ32" s="17"/>
      <c r="BA32" s="17"/>
      <c r="BB32" s="17"/>
      <c r="BC32" s="36"/>
      <c r="BD32" s="35" t="s">
        <v>71</v>
      </c>
      <c r="BE32" s="17"/>
      <c r="BF32" s="17"/>
      <c r="BG32" s="17"/>
      <c r="BH32" s="17"/>
      <c r="BI32" s="17"/>
      <c r="BJ32" s="36"/>
      <c r="BK32" s="82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4"/>
      <c r="BY32" s="82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4"/>
      <c r="CN32" s="82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4"/>
      <c r="DD32" s="82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4"/>
      <c r="DQ32" s="82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4"/>
      <c r="ED32" s="82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4"/>
      <c r="ES32" s="82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167"/>
    </row>
    <row r="33" spans="1:164" ht="11.25">
      <c r="A33" s="48" t="s">
        <v>78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1" t="s">
        <v>72</v>
      </c>
      <c r="AY33" s="17"/>
      <c r="AZ33" s="17"/>
      <c r="BA33" s="17"/>
      <c r="BB33" s="17"/>
      <c r="BC33" s="36"/>
      <c r="BD33" s="35" t="s">
        <v>75</v>
      </c>
      <c r="BE33" s="17"/>
      <c r="BF33" s="17"/>
      <c r="BG33" s="17"/>
      <c r="BH33" s="17"/>
      <c r="BI33" s="17"/>
      <c r="BJ33" s="36"/>
      <c r="BK33" s="82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4"/>
      <c r="BY33" s="82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4"/>
      <c r="CN33" s="82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4"/>
      <c r="DD33" s="82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4"/>
      <c r="DQ33" s="82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4"/>
      <c r="ED33" s="82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4"/>
      <c r="ES33" s="82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167"/>
    </row>
    <row r="34" spans="1:164" ht="11.25">
      <c r="A34" s="48" t="s">
        <v>79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1" t="s">
        <v>73</v>
      </c>
      <c r="AY34" s="17"/>
      <c r="AZ34" s="17"/>
      <c r="BA34" s="17"/>
      <c r="BB34" s="17"/>
      <c r="BC34" s="36"/>
      <c r="BD34" s="35" t="s">
        <v>76</v>
      </c>
      <c r="BE34" s="17"/>
      <c r="BF34" s="17"/>
      <c r="BG34" s="17"/>
      <c r="BH34" s="17"/>
      <c r="BI34" s="17"/>
      <c r="BJ34" s="36"/>
      <c r="BK34" s="82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4"/>
      <c r="BY34" s="82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4"/>
      <c r="CN34" s="82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4"/>
      <c r="DD34" s="82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4"/>
      <c r="DQ34" s="82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4"/>
      <c r="ED34" s="82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4"/>
      <c r="ES34" s="82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167"/>
    </row>
    <row r="35" spans="1:164" ht="11.25">
      <c r="A35" s="48" t="s">
        <v>80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1" t="s">
        <v>74</v>
      </c>
      <c r="AY35" s="17"/>
      <c r="AZ35" s="17"/>
      <c r="BA35" s="17"/>
      <c r="BB35" s="17"/>
      <c r="BC35" s="36"/>
      <c r="BD35" s="35" t="s">
        <v>77</v>
      </c>
      <c r="BE35" s="17"/>
      <c r="BF35" s="17"/>
      <c r="BG35" s="17"/>
      <c r="BH35" s="17"/>
      <c r="BI35" s="17"/>
      <c r="BJ35" s="36"/>
      <c r="BK35" s="82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4"/>
      <c r="BY35" s="82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4"/>
      <c r="CN35" s="82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4"/>
      <c r="DD35" s="82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4"/>
      <c r="DQ35" s="82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4"/>
      <c r="ED35" s="82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4"/>
      <c r="ES35" s="82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167"/>
    </row>
    <row r="36" spans="1:164" ht="12">
      <c r="A36" s="49" t="s">
        <v>81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50" t="s">
        <v>82</v>
      </c>
      <c r="AY36" s="51"/>
      <c r="AZ36" s="51"/>
      <c r="BA36" s="51"/>
      <c r="BB36" s="51"/>
      <c r="BC36" s="52"/>
      <c r="BD36" s="53" t="s">
        <v>83</v>
      </c>
      <c r="BE36" s="51"/>
      <c r="BF36" s="51"/>
      <c r="BG36" s="51"/>
      <c r="BH36" s="51"/>
      <c r="BI36" s="51"/>
      <c r="BJ36" s="52"/>
      <c r="BK36" s="85">
        <f>BK39</f>
        <v>1012168.17</v>
      </c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7"/>
      <c r="BY36" s="85">
        <f>BY37+BY39+BY40+BY41</f>
        <v>572358.89</v>
      </c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7"/>
      <c r="CN36" s="85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7"/>
      <c r="DD36" s="85">
        <f>DD39</f>
        <v>0</v>
      </c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7"/>
      <c r="DQ36" s="85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7"/>
      <c r="ED36" s="85">
        <f>BY36+DD36</f>
        <v>572358.89</v>
      </c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7"/>
      <c r="ES36" s="85">
        <f>BK36-ED36</f>
        <v>439809.28</v>
      </c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162"/>
    </row>
    <row r="37" spans="1:164" ht="11.25">
      <c r="A37" s="55" t="s">
        <v>39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40" t="s">
        <v>38</v>
      </c>
      <c r="AY37" s="33"/>
      <c r="AZ37" s="33"/>
      <c r="BA37" s="33"/>
      <c r="BB37" s="33"/>
      <c r="BC37" s="34"/>
      <c r="BD37" s="32" t="s">
        <v>83</v>
      </c>
      <c r="BE37" s="33"/>
      <c r="BF37" s="33"/>
      <c r="BG37" s="33"/>
      <c r="BH37" s="33"/>
      <c r="BI37" s="33"/>
      <c r="BJ37" s="34"/>
      <c r="BK37" s="88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1"/>
      <c r="BY37" s="88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1"/>
      <c r="CN37" s="88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1"/>
      <c r="DD37" s="88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1"/>
      <c r="DQ37" s="88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1"/>
      <c r="ED37" s="88">
        <f>BY37</f>
        <v>0</v>
      </c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1"/>
      <c r="ES37" s="88">
        <f>BK37-ED37</f>
        <v>0</v>
      </c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166"/>
    </row>
    <row r="38" spans="1:164" ht="22.5" customHeight="1">
      <c r="A38" s="48" t="s">
        <v>84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1"/>
      <c r="AY38" s="17"/>
      <c r="AZ38" s="17"/>
      <c r="BA38" s="17"/>
      <c r="BB38" s="17"/>
      <c r="BC38" s="36"/>
      <c r="BD38" s="35"/>
      <c r="BE38" s="17"/>
      <c r="BF38" s="17"/>
      <c r="BG38" s="17"/>
      <c r="BH38" s="17"/>
      <c r="BI38" s="17"/>
      <c r="BJ38" s="36"/>
      <c r="BK38" s="82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4"/>
      <c r="BY38" s="82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4"/>
      <c r="CN38" s="82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4"/>
      <c r="DD38" s="82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4"/>
      <c r="DQ38" s="82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4"/>
      <c r="ED38" s="82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4"/>
      <c r="ES38" s="82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167"/>
    </row>
    <row r="39" spans="1:164" ht="11.25">
      <c r="A39" s="48" t="s">
        <v>250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1" t="s">
        <v>85</v>
      </c>
      <c r="AY39" s="17"/>
      <c r="AZ39" s="17"/>
      <c r="BA39" s="17"/>
      <c r="BB39" s="17"/>
      <c r="BC39" s="36"/>
      <c r="BD39" s="35" t="s">
        <v>83</v>
      </c>
      <c r="BE39" s="17"/>
      <c r="BF39" s="17"/>
      <c r="BG39" s="17"/>
      <c r="BH39" s="17"/>
      <c r="BI39" s="17"/>
      <c r="BJ39" s="36"/>
      <c r="BK39" s="82">
        <f>BK47</f>
        <v>1012168.17</v>
      </c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4"/>
      <c r="BY39" s="82">
        <v>572358.89</v>
      </c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4"/>
      <c r="CN39" s="82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4"/>
      <c r="DD39" s="82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4"/>
      <c r="DQ39" s="82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4"/>
      <c r="ED39" s="82">
        <f>BY39+DD39</f>
        <v>572358.89</v>
      </c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4"/>
      <c r="ES39" s="82">
        <f>BK39-ED39</f>
        <v>439809.28</v>
      </c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167"/>
    </row>
    <row r="40" spans="1:164" ht="11.25">
      <c r="A40" s="48" t="s">
        <v>87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1" t="s">
        <v>86</v>
      </c>
      <c r="AY40" s="17"/>
      <c r="AZ40" s="17"/>
      <c r="BA40" s="17"/>
      <c r="BB40" s="17"/>
      <c r="BC40" s="36"/>
      <c r="BD40" s="35" t="s">
        <v>83</v>
      </c>
      <c r="BE40" s="17"/>
      <c r="BF40" s="17"/>
      <c r="BG40" s="17"/>
      <c r="BH40" s="17"/>
      <c r="BI40" s="17"/>
      <c r="BJ40" s="36"/>
      <c r="BK40" s="30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31"/>
      <c r="BY40" s="30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31"/>
      <c r="CN40" s="30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31"/>
      <c r="DD40" s="30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31"/>
      <c r="DQ40" s="30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31"/>
      <c r="ED40" s="30">
        <f>BY40</f>
        <v>0</v>
      </c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31"/>
      <c r="ES40" s="30">
        <f>BK40-ED40</f>
        <v>0</v>
      </c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42"/>
    </row>
    <row r="41" spans="1:164" ht="12" thickBot="1">
      <c r="A41" s="170" t="s">
        <v>88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24" t="s">
        <v>89</v>
      </c>
      <c r="AY41" s="25"/>
      <c r="AZ41" s="25"/>
      <c r="BA41" s="25"/>
      <c r="BB41" s="25"/>
      <c r="BC41" s="26"/>
      <c r="BD41" s="43" t="s">
        <v>83</v>
      </c>
      <c r="BE41" s="25"/>
      <c r="BF41" s="25"/>
      <c r="BG41" s="25"/>
      <c r="BH41" s="25"/>
      <c r="BI41" s="25"/>
      <c r="BJ41" s="26"/>
      <c r="BK41" s="21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3"/>
      <c r="BY41" s="21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3"/>
      <c r="CN41" s="21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3"/>
      <c r="DD41" s="21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3"/>
      <c r="DQ41" s="21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3"/>
      <c r="ED41" s="21">
        <f>BY41</f>
        <v>0</v>
      </c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3"/>
      <c r="ES41" s="21">
        <f>BK41-ED41</f>
        <v>0</v>
      </c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37"/>
    </row>
    <row r="42" spans="30:164" ht="12">
      <c r="AD42" s="97" t="s">
        <v>91</v>
      </c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FH42" s="5" t="s">
        <v>90</v>
      </c>
    </row>
    <row r="43" ht="3.75" customHeight="1"/>
    <row r="44" spans="1:164" ht="11.25">
      <c r="A44" s="60" t="s">
        <v>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1"/>
      <c r="AX44" s="72" t="s">
        <v>1</v>
      </c>
      <c r="AY44" s="73"/>
      <c r="AZ44" s="73"/>
      <c r="BA44" s="73"/>
      <c r="BB44" s="73"/>
      <c r="BC44" s="74"/>
      <c r="BD44" s="72" t="s">
        <v>2</v>
      </c>
      <c r="BE44" s="73"/>
      <c r="BF44" s="73"/>
      <c r="BG44" s="73"/>
      <c r="BH44" s="73"/>
      <c r="BI44" s="73"/>
      <c r="BJ44" s="74"/>
      <c r="BK44" s="72" t="s">
        <v>3</v>
      </c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4"/>
      <c r="BY44" s="81" t="s">
        <v>9</v>
      </c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80"/>
      <c r="ES44" s="72" t="s">
        <v>10</v>
      </c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</row>
    <row r="45" spans="1:164" ht="24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1"/>
      <c r="AX45" s="75"/>
      <c r="AY45" s="76"/>
      <c r="AZ45" s="76"/>
      <c r="BA45" s="76"/>
      <c r="BB45" s="76"/>
      <c r="BC45" s="77"/>
      <c r="BD45" s="75"/>
      <c r="BE45" s="76"/>
      <c r="BF45" s="76"/>
      <c r="BG45" s="76"/>
      <c r="BH45" s="76"/>
      <c r="BI45" s="76"/>
      <c r="BJ45" s="77"/>
      <c r="BK45" s="75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7"/>
      <c r="BY45" s="63" t="s">
        <v>4</v>
      </c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5"/>
      <c r="CN45" s="63" t="s">
        <v>5</v>
      </c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5"/>
      <c r="DD45" s="63" t="s">
        <v>6</v>
      </c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5"/>
      <c r="DQ45" s="63" t="s">
        <v>7</v>
      </c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5"/>
      <c r="ED45" s="63" t="s">
        <v>8</v>
      </c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75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</row>
    <row r="46" spans="1:164" ht="12" thickBot="1">
      <c r="A46" s="79">
        <v>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80"/>
      <c r="AX46" s="59">
        <v>2</v>
      </c>
      <c r="AY46" s="60"/>
      <c r="AZ46" s="60"/>
      <c r="BA46" s="60"/>
      <c r="BB46" s="60"/>
      <c r="BC46" s="61"/>
      <c r="BD46" s="59">
        <v>3</v>
      </c>
      <c r="BE46" s="60"/>
      <c r="BF46" s="60"/>
      <c r="BG46" s="60"/>
      <c r="BH46" s="60"/>
      <c r="BI46" s="60"/>
      <c r="BJ46" s="61"/>
      <c r="BK46" s="59">
        <v>4</v>
      </c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1"/>
      <c r="BY46" s="59">
        <v>5</v>
      </c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1"/>
      <c r="CN46" s="59">
        <v>6</v>
      </c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1"/>
      <c r="DD46" s="59">
        <v>7</v>
      </c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1"/>
      <c r="DQ46" s="59">
        <v>8</v>
      </c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1"/>
      <c r="ED46" s="59">
        <v>9</v>
      </c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1"/>
      <c r="ES46" s="59">
        <v>10</v>
      </c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</row>
    <row r="47" spans="1:164" ht="11.25">
      <c r="A47" s="95" t="s">
        <v>92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66" t="s">
        <v>93</v>
      </c>
      <c r="AY47" s="67"/>
      <c r="AZ47" s="67"/>
      <c r="BA47" s="67"/>
      <c r="BB47" s="67"/>
      <c r="BC47" s="68"/>
      <c r="BD47" s="69" t="s">
        <v>59</v>
      </c>
      <c r="BE47" s="67"/>
      <c r="BF47" s="67"/>
      <c r="BG47" s="67"/>
      <c r="BH47" s="67"/>
      <c r="BI47" s="67"/>
      <c r="BJ47" s="68"/>
      <c r="BK47" s="94">
        <f>BK48+BK54+BK62+BK66+BK75+BK79+BK83+BK84</f>
        <v>1012168.17</v>
      </c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50"/>
      <c r="BY47" s="94">
        <f>BY48+BY54+BY62+BY66+BY75+BY79+BY83+BY84+BY90</f>
        <v>274526.82</v>
      </c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50"/>
      <c r="CN47" s="94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50"/>
      <c r="DD47" s="94">
        <f>DD48+DD54+DD62+DD66+DD75+DD79+DD83+DD84</f>
        <v>297832.07</v>
      </c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50"/>
      <c r="DQ47" s="94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50"/>
      <c r="ED47" s="94">
        <f>ED48+ED54+ED62+ED66+ED75+ED79+ED83+ED84+ED90</f>
        <v>572358.89</v>
      </c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50"/>
      <c r="ES47" s="94">
        <f>BK47-ED47</f>
        <v>439809.28</v>
      </c>
      <c r="ET47" s="149"/>
      <c r="EU47" s="149"/>
      <c r="EV47" s="149"/>
      <c r="EW47" s="149"/>
      <c r="EX47" s="149"/>
      <c r="EY47" s="149"/>
      <c r="EZ47" s="149"/>
      <c r="FA47" s="149"/>
      <c r="FB47" s="149"/>
      <c r="FC47" s="149"/>
      <c r="FD47" s="149"/>
      <c r="FE47" s="149"/>
      <c r="FF47" s="149"/>
      <c r="FG47" s="149"/>
      <c r="FH47" s="154"/>
    </row>
    <row r="48" spans="1:164" ht="11.25">
      <c r="A48" s="55" t="s">
        <v>50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40" t="s">
        <v>95</v>
      </c>
      <c r="AY48" s="33"/>
      <c r="AZ48" s="33"/>
      <c r="BA48" s="33"/>
      <c r="BB48" s="33"/>
      <c r="BC48" s="34"/>
      <c r="BD48" s="32" t="s">
        <v>96</v>
      </c>
      <c r="BE48" s="33"/>
      <c r="BF48" s="33"/>
      <c r="BG48" s="33"/>
      <c r="BH48" s="33"/>
      <c r="BI48" s="33"/>
      <c r="BJ48" s="34"/>
      <c r="BK48" s="88">
        <f>BK50+BK52+BK53+BK61</f>
        <v>204799.17</v>
      </c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1"/>
      <c r="BY48" s="88">
        <f>BY50+BY52+BY53</f>
        <v>168180.75</v>
      </c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1"/>
      <c r="CN48" s="88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1"/>
      <c r="DD48" s="88">
        <f>DD50+DD52+DD53</f>
        <v>0</v>
      </c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1"/>
      <c r="DQ48" s="88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1"/>
      <c r="ED48" s="88">
        <f>ED50+ED52+ED53</f>
        <v>168180.75</v>
      </c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1"/>
      <c r="ES48" s="88">
        <f>BK48-ED48</f>
        <v>36618.42000000001</v>
      </c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166"/>
    </row>
    <row r="49" spans="1:164" ht="24" customHeight="1">
      <c r="A49" s="92" t="s">
        <v>94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41"/>
      <c r="AY49" s="17"/>
      <c r="AZ49" s="17"/>
      <c r="BA49" s="17"/>
      <c r="BB49" s="17"/>
      <c r="BC49" s="36"/>
      <c r="BD49" s="35"/>
      <c r="BE49" s="17"/>
      <c r="BF49" s="17"/>
      <c r="BG49" s="17"/>
      <c r="BH49" s="17"/>
      <c r="BI49" s="17"/>
      <c r="BJ49" s="36"/>
      <c r="BK49" s="82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4"/>
      <c r="BY49" s="82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4"/>
      <c r="CN49" s="82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4"/>
      <c r="DD49" s="82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4"/>
      <c r="DQ49" s="82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4"/>
      <c r="ED49" s="82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4"/>
      <c r="ES49" s="82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167"/>
    </row>
    <row r="50" spans="1:164" ht="11.25">
      <c r="A50" s="55" t="s">
        <v>50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40" t="s">
        <v>98</v>
      </c>
      <c r="AY50" s="33"/>
      <c r="AZ50" s="33"/>
      <c r="BA50" s="33"/>
      <c r="BB50" s="33"/>
      <c r="BC50" s="34"/>
      <c r="BD50" s="32" t="s">
        <v>99</v>
      </c>
      <c r="BE50" s="33"/>
      <c r="BF50" s="33"/>
      <c r="BG50" s="33"/>
      <c r="BH50" s="33"/>
      <c r="BI50" s="33"/>
      <c r="BJ50" s="34"/>
      <c r="BK50" s="88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1"/>
      <c r="BY50" s="88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1"/>
      <c r="CN50" s="88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1"/>
      <c r="DD50" s="88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1"/>
      <c r="DQ50" s="88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1"/>
      <c r="ED50" s="88">
        <f>BY50+DD50</f>
        <v>0</v>
      </c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1"/>
      <c r="ES50" s="88">
        <f>BK50-ED50</f>
        <v>0</v>
      </c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166"/>
    </row>
    <row r="51" spans="1:164" ht="11.25">
      <c r="A51" s="48" t="s">
        <v>97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1"/>
      <c r="AY51" s="17"/>
      <c r="AZ51" s="17"/>
      <c r="BA51" s="17"/>
      <c r="BB51" s="17"/>
      <c r="BC51" s="36"/>
      <c r="BD51" s="35"/>
      <c r="BE51" s="17"/>
      <c r="BF51" s="17"/>
      <c r="BG51" s="17"/>
      <c r="BH51" s="17"/>
      <c r="BI51" s="17"/>
      <c r="BJ51" s="36"/>
      <c r="BK51" s="82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4"/>
      <c r="BY51" s="82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4"/>
      <c r="CN51" s="82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4"/>
      <c r="DD51" s="82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4"/>
      <c r="DQ51" s="82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4"/>
      <c r="ED51" s="82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4"/>
      <c r="ES51" s="82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167"/>
    </row>
    <row r="52" spans="1:164" ht="11.25">
      <c r="A52" s="48" t="s">
        <v>100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1" t="s">
        <v>101</v>
      </c>
      <c r="AY52" s="17"/>
      <c r="AZ52" s="17"/>
      <c r="BA52" s="17"/>
      <c r="BB52" s="17"/>
      <c r="BC52" s="36"/>
      <c r="BD52" s="35" t="s">
        <v>102</v>
      </c>
      <c r="BE52" s="17"/>
      <c r="BF52" s="17"/>
      <c r="BG52" s="17"/>
      <c r="BH52" s="17"/>
      <c r="BI52" s="17"/>
      <c r="BJ52" s="36"/>
      <c r="BK52" s="82">
        <v>184799.17</v>
      </c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4"/>
      <c r="BY52" s="82">
        <v>168180.75</v>
      </c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4"/>
      <c r="CN52" s="82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4"/>
      <c r="DD52" s="82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4"/>
      <c r="DQ52" s="82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4"/>
      <c r="ED52" s="82">
        <f>BY52+DD52</f>
        <v>168180.75</v>
      </c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4"/>
      <c r="ES52" s="82">
        <f>BK52-ED52</f>
        <v>16618.420000000013</v>
      </c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167"/>
    </row>
    <row r="53" spans="1:164" ht="11.25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1" t="s">
        <v>104</v>
      </c>
      <c r="AY53" s="17"/>
      <c r="AZ53" s="17"/>
      <c r="BA53" s="17"/>
      <c r="BB53" s="17"/>
      <c r="BC53" s="36"/>
      <c r="BD53" s="35" t="s">
        <v>105</v>
      </c>
      <c r="BE53" s="17"/>
      <c r="BF53" s="17"/>
      <c r="BG53" s="17"/>
      <c r="BH53" s="17"/>
      <c r="BI53" s="17"/>
      <c r="BJ53" s="36"/>
      <c r="BK53" s="82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4"/>
      <c r="BY53" s="82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4"/>
      <c r="CN53" s="82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4"/>
      <c r="DD53" s="82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4"/>
      <c r="DQ53" s="82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4"/>
      <c r="ED53" s="82">
        <f>BY53+DD53</f>
        <v>0</v>
      </c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4"/>
      <c r="ES53" s="82">
        <f>BK53-ED53</f>
        <v>0</v>
      </c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167"/>
    </row>
    <row r="54" spans="1:164" ht="12">
      <c r="A54" s="49" t="s">
        <v>106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50" t="s">
        <v>107</v>
      </c>
      <c r="AY54" s="51"/>
      <c r="AZ54" s="51"/>
      <c r="BA54" s="51"/>
      <c r="BB54" s="51"/>
      <c r="BC54" s="52"/>
      <c r="BD54" s="53" t="s">
        <v>108</v>
      </c>
      <c r="BE54" s="51"/>
      <c r="BF54" s="51"/>
      <c r="BG54" s="51"/>
      <c r="BH54" s="51"/>
      <c r="BI54" s="51"/>
      <c r="BJ54" s="52"/>
      <c r="BK54" s="85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7"/>
      <c r="BY54" s="85">
        <f>BY55+BY57+BY58+BY59+BY60+BY61</f>
        <v>0</v>
      </c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7"/>
      <c r="CN54" s="85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7"/>
      <c r="DD54" s="85">
        <f>DD55+DD57+DD58+DD59+DD60+DD61</f>
        <v>0</v>
      </c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7"/>
      <c r="DQ54" s="85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7"/>
      <c r="ED54" s="85">
        <f>ED55+ED57+ED58+ED59+ED60+ED61</f>
        <v>0</v>
      </c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7"/>
      <c r="ES54" s="85">
        <f>BK54-ED54</f>
        <v>0</v>
      </c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162"/>
    </row>
    <row r="55" spans="1:164" ht="11.25">
      <c r="A55" s="55" t="s">
        <v>50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40" t="s">
        <v>110</v>
      </c>
      <c r="AY55" s="33"/>
      <c r="AZ55" s="33"/>
      <c r="BA55" s="33"/>
      <c r="BB55" s="33"/>
      <c r="BC55" s="34"/>
      <c r="BD55" s="32" t="s">
        <v>111</v>
      </c>
      <c r="BE55" s="33"/>
      <c r="BF55" s="33"/>
      <c r="BG55" s="33"/>
      <c r="BH55" s="33"/>
      <c r="BI55" s="33"/>
      <c r="BJ55" s="34"/>
      <c r="BK55" s="88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1"/>
      <c r="BY55" s="88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1"/>
      <c r="CN55" s="88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1"/>
      <c r="DD55" s="88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1"/>
      <c r="DQ55" s="88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1"/>
      <c r="ED55" s="88">
        <f>BY55+DD55</f>
        <v>0</v>
      </c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1"/>
      <c r="ES55" s="88">
        <f>BK55-ED55</f>
        <v>0</v>
      </c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166"/>
    </row>
    <row r="56" spans="1:164" ht="11.25">
      <c r="A56" s="48" t="s">
        <v>109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1"/>
      <c r="AY56" s="17"/>
      <c r="AZ56" s="17"/>
      <c r="BA56" s="17"/>
      <c r="BB56" s="17"/>
      <c r="BC56" s="36"/>
      <c r="BD56" s="35"/>
      <c r="BE56" s="17"/>
      <c r="BF56" s="17"/>
      <c r="BG56" s="17"/>
      <c r="BH56" s="17"/>
      <c r="BI56" s="17"/>
      <c r="BJ56" s="36"/>
      <c r="BK56" s="82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4"/>
      <c r="BY56" s="82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4"/>
      <c r="CN56" s="82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4"/>
      <c r="DD56" s="82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4"/>
      <c r="DQ56" s="82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4"/>
      <c r="ED56" s="82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4"/>
      <c r="ES56" s="82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167"/>
    </row>
    <row r="57" spans="1:164" ht="11.25">
      <c r="A57" s="48" t="s">
        <v>112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1" t="s">
        <v>113</v>
      </c>
      <c r="AY57" s="17"/>
      <c r="AZ57" s="17"/>
      <c r="BA57" s="17"/>
      <c r="BB57" s="17"/>
      <c r="BC57" s="36"/>
      <c r="BD57" s="35" t="s">
        <v>114</v>
      </c>
      <c r="BE57" s="17"/>
      <c r="BF57" s="17"/>
      <c r="BG57" s="17"/>
      <c r="BH57" s="17"/>
      <c r="BI57" s="17"/>
      <c r="BJ57" s="36"/>
      <c r="BK57" s="82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4"/>
      <c r="BY57" s="82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4"/>
      <c r="CN57" s="82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4"/>
      <c r="DD57" s="82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4"/>
      <c r="DQ57" s="82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4"/>
      <c r="ED57" s="82">
        <f>BY57+DD57</f>
        <v>0</v>
      </c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4"/>
      <c r="ES57" s="85">
        <f aca="true" t="shared" si="0" ref="ES57:ES63">BK57-ED57</f>
        <v>0</v>
      </c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162"/>
    </row>
    <row r="58" spans="1:164" ht="11.25">
      <c r="A58" s="48" t="s">
        <v>115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1" t="s">
        <v>116</v>
      </c>
      <c r="AY58" s="17"/>
      <c r="AZ58" s="17"/>
      <c r="BA58" s="17"/>
      <c r="BB58" s="17"/>
      <c r="BC58" s="36"/>
      <c r="BD58" s="35" t="s">
        <v>117</v>
      </c>
      <c r="BE58" s="17"/>
      <c r="BF58" s="17"/>
      <c r="BG58" s="17"/>
      <c r="BH58" s="17"/>
      <c r="BI58" s="17"/>
      <c r="BJ58" s="36"/>
      <c r="BK58" s="82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4"/>
      <c r="BY58" s="82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4"/>
      <c r="CN58" s="82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4"/>
      <c r="DD58" s="82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4"/>
      <c r="DQ58" s="82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4"/>
      <c r="ED58" s="82">
        <f>BY58+DD58</f>
        <v>0</v>
      </c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4"/>
      <c r="ES58" s="85">
        <f t="shared" si="0"/>
        <v>0</v>
      </c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162"/>
    </row>
    <row r="59" spans="1:164" ht="11.25">
      <c r="A59" s="48" t="s">
        <v>118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1" t="s">
        <v>119</v>
      </c>
      <c r="AY59" s="17"/>
      <c r="AZ59" s="17"/>
      <c r="BA59" s="17"/>
      <c r="BB59" s="17"/>
      <c r="BC59" s="36"/>
      <c r="BD59" s="35" t="s">
        <v>120</v>
      </c>
      <c r="BE59" s="17"/>
      <c r="BF59" s="17"/>
      <c r="BG59" s="17"/>
      <c r="BH59" s="17"/>
      <c r="BI59" s="17"/>
      <c r="BJ59" s="36"/>
      <c r="BK59" s="82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4"/>
      <c r="BY59" s="82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4"/>
      <c r="CN59" s="82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4"/>
      <c r="DD59" s="82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4"/>
      <c r="DQ59" s="82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4"/>
      <c r="ED59" s="82">
        <f>BY59+DD59</f>
        <v>0</v>
      </c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4"/>
      <c r="ES59" s="85">
        <f t="shared" si="0"/>
        <v>0</v>
      </c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162"/>
    </row>
    <row r="60" spans="1:164" ht="11.25">
      <c r="A60" s="48" t="s">
        <v>121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1" t="s">
        <v>122</v>
      </c>
      <c r="AY60" s="17"/>
      <c r="AZ60" s="17"/>
      <c r="BA60" s="17"/>
      <c r="BB60" s="17"/>
      <c r="BC60" s="36"/>
      <c r="BD60" s="35" t="s">
        <v>123</v>
      </c>
      <c r="BE60" s="17"/>
      <c r="BF60" s="17"/>
      <c r="BG60" s="17"/>
      <c r="BH60" s="17"/>
      <c r="BI60" s="17"/>
      <c r="BJ60" s="36"/>
      <c r="BK60" s="82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4"/>
      <c r="BY60" s="82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4"/>
      <c r="CN60" s="82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4"/>
      <c r="DD60" s="82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4"/>
      <c r="DQ60" s="82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4"/>
      <c r="ED60" s="82">
        <f>BY60+DD60</f>
        <v>0</v>
      </c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4"/>
      <c r="ES60" s="85">
        <f t="shared" si="0"/>
        <v>0</v>
      </c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162"/>
    </row>
    <row r="61" spans="1:164" ht="11.25">
      <c r="A61" s="48" t="s">
        <v>124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1" t="s">
        <v>125</v>
      </c>
      <c r="AY61" s="17"/>
      <c r="AZ61" s="17"/>
      <c r="BA61" s="17"/>
      <c r="BB61" s="17"/>
      <c r="BC61" s="36"/>
      <c r="BD61" s="35" t="s">
        <v>126</v>
      </c>
      <c r="BE61" s="17"/>
      <c r="BF61" s="17"/>
      <c r="BG61" s="17"/>
      <c r="BH61" s="17"/>
      <c r="BI61" s="17"/>
      <c r="BJ61" s="36"/>
      <c r="BK61" s="82">
        <v>20000</v>
      </c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4"/>
      <c r="BY61" s="82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4"/>
      <c r="CN61" s="82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4"/>
      <c r="DD61" s="82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4"/>
      <c r="DQ61" s="82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4"/>
      <c r="ED61" s="82">
        <f>BY61+DD61</f>
        <v>0</v>
      </c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4"/>
      <c r="ES61" s="85">
        <f t="shared" si="0"/>
        <v>20000</v>
      </c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162"/>
    </row>
    <row r="62" spans="1:164" ht="12">
      <c r="A62" s="49" t="s">
        <v>127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50" t="s">
        <v>128</v>
      </c>
      <c r="AY62" s="51"/>
      <c r="AZ62" s="51"/>
      <c r="BA62" s="51"/>
      <c r="BB62" s="51"/>
      <c r="BC62" s="52"/>
      <c r="BD62" s="53" t="s">
        <v>129</v>
      </c>
      <c r="BE62" s="51"/>
      <c r="BF62" s="51"/>
      <c r="BG62" s="51"/>
      <c r="BH62" s="51"/>
      <c r="BI62" s="51"/>
      <c r="BJ62" s="52"/>
      <c r="BK62" s="85">
        <f>BK63+BK65</f>
        <v>0</v>
      </c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7"/>
      <c r="BY62" s="85">
        <f>BY63+BY65</f>
        <v>0</v>
      </c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7"/>
      <c r="CN62" s="85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7"/>
      <c r="DD62" s="85">
        <f>DD63+DD65</f>
        <v>0</v>
      </c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7"/>
      <c r="DQ62" s="85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7"/>
      <c r="ED62" s="85">
        <f>ED63+ED65</f>
        <v>0</v>
      </c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7"/>
      <c r="ES62" s="85">
        <f t="shared" si="0"/>
        <v>0</v>
      </c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162"/>
    </row>
    <row r="63" spans="1:164" ht="11.25">
      <c r="A63" s="55" t="s">
        <v>50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40" t="s">
        <v>131</v>
      </c>
      <c r="AY63" s="33"/>
      <c r="AZ63" s="33"/>
      <c r="BA63" s="33"/>
      <c r="BB63" s="33"/>
      <c r="BC63" s="34"/>
      <c r="BD63" s="32" t="s">
        <v>132</v>
      </c>
      <c r="BE63" s="33"/>
      <c r="BF63" s="33"/>
      <c r="BG63" s="33"/>
      <c r="BH63" s="33"/>
      <c r="BI63" s="33"/>
      <c r="BJ63" s="34"/>
      <c r="BK63" s="88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1"/>
      <c r="BY63" s="88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1"/>
      <c r="CN63" s="88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1"/>
      <c r="DD63" s="88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1"/>
      <c r="DQ63" s="88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1"/>
      <c r="ED63" s="88">
        <f>BY63</f>
        <v>0</v>
      </c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1"/>
      <c r="ES63" s="88">
        <f t="shared" si="0"/>
        <v>0</v>
      </c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166"/>
    </row>
    <row r="64" spans="1:164" ht="22.5" customHeight="1">
      <c r="A64" s="48" t="s">
        <v>130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1"/>
      <c r="AY64" s="17"/>
      <c r="AZ64" s="17"/>
      <c r="BA64" s="17"/>
      <c r="BB64" s="17"/>
      <c r="BC64" s="36"/>
      <c r="BD64" s="35"/>
      <c r="BE64" s="17"/>
      <c r="BF64" s="17"/>
      <c r="BG64" s="17"/>
      <c r="BH64" s="17"/>
      <c r="BI64" s="17"/>
      <c r="BJ64" s="36"/>
      <c r="BK64" s="82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4"/>
      <c r="BY64" s="82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4"/>
      <c r="CN64" s="82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4"/>
      <c r="DD64" s="82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4"/>
      <c r="DQ64" s="82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4"/>
      <c r="ED64" s="82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4"/>
      <c r="ES64" s="82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167"/>
    </row>
    <row r="65" spans="1:164" ht="22.5" customHeight="1">
      <c r="A65" s="48" t="s">
        <v>133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1" t="s">
        <v>134</v>
      </c>
      <c r="AY65" s="17"/>
      <c r="AZ65" s="17"/>
      <c r="BA65" s="17"/>
      <c r="BB65" s="17"/>
      <c r="BC65" s="36"/>
      <c r="BD65" s="35" t="s">
        <v>135</v>
      </c>
      <c r="BE65" s="17"/>
      <c r="BF65" s="17"/>
      <c r="BG65" s="17"/>
      <c r="BH65" s="17"/>
      <c r="BI65" s="17"/>
      <c r="BJ65" s="36"/>
      <c r="BK65" s="82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4"/>
      <c r="BY65" s="82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4"/>
      <c r="CN65" s="82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4"/>
      <c r="DD65" s="82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4"/>
      <c r="DQ65" s="82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4"/>
      <c r="ED65" s="82">
        <f>BY65</f>
        <v>0</v>
      </c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4"/>
      <c r="ES65" s="82">
        <f>BK65-ED65</f>
        <v>0</v>
      </c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167"/>
    </row>
    <row r="66" spans="1:164" ht="12">
      <c r="A66" s="49" t="s">
        <v>136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50" t="s">
        <v>96</v>
      </c>
      <c r="AY66" s="51"/>
      <c r="AZ66" s="51"/>
      <c r="BA66" s="51"/>
      <c r="BB66" s="51"/>
      <c r="BC66" s="52"/>
      <c r="BD66" s="53" t="s">
        <v>137</v>
      </c>
      <c r="BE66" s="51"/>
      <c r="BF66" s="51"/>
      <c r="BG66" s="51"/>
      <c r="BH66" s="51"/>
      <c r="BI66" s="51"/>
      <c r="BJ66" s="52"/>
      <c r="BK66" s="85">
        <f>BK67+BK69</f>
        <v>0</v>
      </c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7"/>
      <c r="BY66" s="85">
        <f>BY67+BY69</f>
        <v>0</v>
      </c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7"/>
      <c r="CN66" s="85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7"/>
      <c r="DD66" s="85">
        <f>DD67+DD69</f>
        <v>0</v>
      </c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7"/>
      <c r="DQ66" s="85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7"/>
      <c r="ED66" s="85">
        <f>ED67+ED69</f>
        <v>0</v>
      </c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7"/>
      <c r="ES66" s="85">
        <f>BK66-ED66</f>
        <v>0</v>
      </c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162"/>
    </row>
    <row r="67" spans="1:164" ht="11.25">
      <c r="A67" s="55" t="s">
        <v>50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40" t="s">
        <v>99</v>
      </c>
      <c r="AY67" s="33"/>
      <c r="AZ67" s="33"/>
      <c r="BA67" s="33"/>
      <c r="BB67" s="33"/>
      <c r="BC67" s="34"/>
      <c r="BD67" s="32" t="s">
        <v>139</v>
      </c>
      <c r="BE67" s="33"/>
      <c r="BF67" s="33"/>
      <c r="BG67" s="33"/>
      <c r="BH67" s="33"/>
      <c r="BI67" s="33"/>
      <c r="BJ67" s="34"/>
      <c r="BK67" s="88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1"/>
      <c r="BY67" s="88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1"/>
      <c r="CN67" s="88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1"/>
      <c r="DD67" s="88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1"/>
      <c r="DQ67" s="88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1"/>
      <c r="ED67" s="88">
        <f>BY67</f>
        <v>0</v>
      </c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1"/>
      <c r="ES67" s="88">
        <f>BK67-ED67</f>
        <v>0</v>
      </c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166"/>
    </row>
    <row r="68" spans="1:164" ht="22.5" customHeight="1">
      <c r="A68" s="48" t="s">
        <v>138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1"/>
      <c r="AY68" s="17"/>
      <c r="AZ68" s="17"/>
      <c r="BA68" s="17"/>
      <c r="BB68" s="17"/>
      <c r="BC68" s="36"/>
      <c r="BD68" s="35"/>
      <c r="BE68" s="17"/>
      <c r="BF68" s="17"/>
      <c r="BG68" s="17"/>
      <c r="BH68" s="17"/>
      <c r="BI68" s="17"/>
      <c r="BJ68" s="36"/>
      <c r="BK68" s="82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4"/>
      <c r="BY68" s="82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4"/>
      <c r="CN68" s="82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4"/>
      <c r="DD68" s="82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4"/>
      <c r="DQ68" s="82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4"/>
      <c r="ED68" s="82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4"/>
      <c r="ES68" s="82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167"/>
    </row>
    <row r="69" spans="1:164" ht="33.75" customHeight="1" thickBot="1">
      <c r="A69" s="38" t="s">
        <v>141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9"/>
      <c r="AX69" s="24" t="s">
        <v>102</v>
      </c>
      <c r="AY69" s="25"/>
      <c r="AZ69" s="25"/>
      <c r="BA69" s="25"/>
      <c r="BB69" s="25"/>
      <c r="BC69" s="26"/>
      <c r="BD69" s="43" t="s">
        <v>140</v>
      </c>
      <c r="BE69" s="25"/>
      <c r="BF69" s="25"/>
      <c r="BG69" s="25"/>
      <c r="BH69" s="25"/>
      <c r="BI69" s="25"/>
      <c r="BJ69" s="26"/>
      <c r="BK69" s="171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3"/>
      <c r="BY69" s="171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3"/>
      <c r="CN69" s="171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3"/>
      <c r="DD69" s="171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3"/>
      <c r="DQ69" s="171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3"/>
      <c r="ED69" s="171">
        <f>BY69</f>
        <v>0</v>
      </c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3"/>
      <c r="ES69" s="171">
        <v>0</v>
      </c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74"/>
    </row>
    <row r="70" ht="11.25">
      <c r="FH70" s="5" t="s">
        <v>142</v>
      </c>
    </row>
    <row r="71" ht="3.75" customHeight="1"/>
    <row r="72" spans="1:164" ht="11.25">
      <c r="A72" s="60" t="s">
        <v>0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1"/>
      <c r="AX72" s="72" t="s">
        <v>1</v>
      </c>
      <c r="AY72" s="73"/>
      <c r="AZ72" s="73"/>
      <c r="BA72" s="73"/>
      <c r="BB72" s="73"/>
      <c r="BC72" s="74"/>
      <c r="BD72" s="72" t="s">
        <v>2</v>
      </c>
      <c r="BE72" s="73"/>
      <c r="BF72" s="73"/>
      <c r="BG72" s="73"/>
      <c r="BH72" s="73"/>
      <c r="BI72" s="73"/>
      <c r="BJ72" s="74"/>
      <c r="BK72" s="72" t="s">
        <v>3</v>
      </c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4"/>
      <c r="BY72" s="81" t="s">
        <v>9</v>
      </c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80"/>
      <c r="ES72" s="72" t="s">
        <v>10</v>
      </c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</row>
    <row r="73" spans="1:164" ht="24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1"/>
      <c r="AX73" s="75"/>
      <c r="AY73" s="76"/>
      <c r="AZ73" s="76"/>
      <c r="BA73" s="76"/>
      <c r="BB73" s="76"/>
      <c r="BC73" s="77"/>
      <c r="BD73" s="75"/>
      <c r="BE73" s="76"/>
      <c r="BF73" s="76"/>
      <c r="BG73" s="76"/>
      <c r="BH73" s="76"/>
      <c r="BI73" s="76"/>
      <c r="BJ73" s="77"/>
      <c r="BK73" s="75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7"/>
      <c r="BY73" s="63" t="s">
        <v>4</v>
      </c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5"/>
      <c r="CN73" s="63" t="s">
        <v>5</v>
      </c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5"/>
      <c r="DD73" s="63" t="s">
        <v>6</v>
      </c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5"/>
      <c r="DQ73" s="63" t="s">
        <v>7</v>
      </c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5"/>
      <c r="ED73" s="63" t="s">
        <v>8</v>
      </c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5"/>
      <c r="ES73" s="75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</row>
    <row r="74" spans="1:164" ht="12" thickBot="1">
      <c r="A74" s="79">
        <v>1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80"/>
      <c r="AX74" s="59">
        <v>2</v>
      </c>
      <c r="AY74" s="60"/>
      <c r="AZ74" s="60"/>
      <c r="BA74" s="60"/>
      <c r="BB74" s="60"/>
      <c r="BC74" s="61"/>
      <c r="BD74" s="59">
        <v>3</v>
      </c>
      <c r="BE74" s="60"/>
      <c r="BF74" s="60"/>
      <c r="BG74" s="60"/>
      <c r="BH74" s="60"/>
      <c r="BI74" s="60"/>
      <c r="BJ74" s="61"/>
      <c r="BK74" s="59">
        <v>4</v>
      </c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1"/>
      <c r="BY74" s="59">
        <v>5</v>
      </c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1"/>
      <c r="CN74" s="59">
        <v>6</v>
      </c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1"/>
      <c r="DD74" s="59">
        <v>7</v>
      </c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1"/>
      <c r="DQ74" s="59">
        <v>8</v>
      </c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1"/>
      <c r="ED74" s="59">
        <v>9</v>
      </c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1"/>
      <c r="ES74" s="59">
        <v>10</v>
      </c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</row>
    <row r="75" spans="1:164" ht="12">
      <c r="A75" s="49" t="s">
        <v>144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66" t="s">
        <v>129</v>
      </c>
      <c r="AY75" s="67"/>
      <c r="AZ75" s="67"/>
      <c r="BA75" s="67"/>
      <c r="BB75" s="67"/>
      <c r="BC75" s="68"/>
      <c r="BD75" s="69" t="s">
        <v>143</v>
      </c>
      <c r="BE75" s="67"/>
      <c r="BF75" s="67"/>
      <c r="BG75" s="67"/>
      <c r="BH75" s="67"/>
      <c r="BI75" s="67"/>
      <c r="BJ75" s="68"/>
      <c r="BK75" s="94">
        <f>BK76+BK78</f>
        <v>0</v>
      </c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50"/>
      <c r="BY75" s="94">
        <f>BY76+BY78</f>
        <v>0</v>
      </c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50"/>
      <c r="CN75" s="94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50"/>
      <c r="DD75" s="94">
        <f>DD76+DD78</f>
        <v>0</v>
      </c>
      <c r="DE75" s="149"/>
      <c r="DF75" s="149"/>
      <c r="DG75" s="149"/>
      <c r="DH75" s="149"/>
      <c r="DI75" s="149"/>
      <c r="DJ75" s="149"/>
      <c r="DK75" s="149"/>
      <c r="DL75" s="149"/>
      <c r="DM75" s="149"/>
      <c r="DN75" s="149"/>
      <c r="DO75" s="149"/>
      <c r="DP75" s="150"/>
      <c r="DQ75" s="94"/>
      <c r="DR75" s="149"/>
      <c r="DS75" s="149"/>
      <c r="DT75" s="149"/>
      <c r="DU75" s="149"/>
      <c r="DV75" s="149"/>
      <c r="DW75" s="149"/>
      <c r="DX75" s="149"/>
      <c r="DY75" s="149"/>
      <c r="DZ75" s="149"/>
      <c r="EA75" s="149"/>
      <c r="EB75" s="149"/>
      <c r="EC75" s="150"/>
      <c r="ED75" s="94">
        <f>ED76+ED78</f>
        <v>0</v>
      </c>
      <c r="EE75" s="149"/>
      <c r="EF75" s="149"/>
      <c r="EG75" s="149"/>
      <c r="EH75" s="149"/>
      <c r="EI75" s="149"/>
      <c r="EJ75" s="149"/>
      <c r="EK75" s="149"/>
      <c r="EL75" s="149"/>
      <c r="EM75" s="149"/>
      <c r="EN75" s="149"/>
      <c r="EO75" s="149"/>
      <c r="EP75" s="149"/>
      <c r="EQ75" s="149"/>
      <c r="ER75" s="150"/>
      <c r="ES75" s="94">
        <f>BK75-ED75</f>
        <v>0</v>
      </c>
      <c r="ET75" s="149"/>
      <c r="EU75" s="149"/>
      <c r="EV75" s="149"/>
      <c r="EW75" s="149"/>
      <c r="EX75" s="149"/>
      <c r="EY75" s="149"/>
      <c r="EZ75" s="149"/>
      <c r="FA75" s="149"/>
      <c r="FB75" s="149"/>
      <c r="FC75" s="149"/>
      <c r="FD75" s="149"/>
      <c r="FE75" s="149"/>
      <c r="FF75" s="149"/>
      <c r="FG75" s="149"/>
      <c r="FH75" s="154"/>
    </row>
    <row r="76" spans="1:164" ht="11.25">
      <c r="A76" s="55" t="s">
        <v>50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40" t="s">
        <v>135</v>
      </c>
      <c r="AY76" s="33"/>
      <c r="AZ76" s="33"/>
      <c r="BA76" s="33"/>
      <c r="BB76" s="33"/>
      <c r="BC76" s="34"/>
      <c r="BD76" s="32" t="s">
        <v>145</v>
      </c>
      <c r="BE76" s="33"/>
      <c r="BF76" s="33"/>
      <c r="BG76" s="33"/>
      <c r="BH76" s="33"/>
      <c r="BI76" s="33"/>
      <c r="BJ76" s="34"/>
      <c r="BK76" s="88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1"/>
      <c r="BY76" s="88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1"/>
      <c r="CN76" s="88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1"/>
      <c r="DD76" s="88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1"/>
      <c r="DQ76" s="88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1"/>
      <c r="ED76" s="88">
        <f>BY76+DD76</f>
        <v>0</v>
      </c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1"/>
      <c r="ES76" s="88">
        <f>BK76-ED76</f>
        <v>0</v>
      </c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166"/>
    </row>
    <row r="77" spans="1:164" ht="22.5" customHeight="1">
      <c r="A77" s="48" t="s">
        <v>146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1"/>
      <c r="AY77" s="17"/>
      <c r="AZ77" s="17"/>
      <c r="BA77" s="17"/>
      <c r="BB77" s="17"/>
      <c r="BC77" s="36"/>
      <c r="BD77" s="35"/>
      <c r="BE77" s="17"/>
      <c r="BF77" s="17"/>
      <c r="BG77" s="17"/>
      <c r="BH77" s="17"/>
      <c r="BI77" s="17"/>
      <c r="BJ77" s="36"/>
      <c r="BK77" s="82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4"/>
      <c r="BY77" s="82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4"/>
      <c r="CN77" s="82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4"/>
      <c r="DD77" s="82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4"/>
      <c r="DQ77" s="82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4"/>
      <c r="ED77" s="82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4"/>
      <c r="ES77" s="82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167"/>
    </row>
    <row r="78" spans="1:164" ht="11.25">
      <c r="A78" s="48" t="s">
        <v>149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1" t="s">
        <v>147</v>
      </c>
      <c r="AY78" s="17"/>
      <c r="AZ78" s="17"/>
      <c r="BA78" s="17"/>
      <c r="BB78" s="17"/>
      <c r="BC78" s="36"/>
      <c r="BD78" s="35" t="s">
        <v>148</v>
      </c>
      <c r="BE78" s="17"/>
      <c r="BF78" s="17"/>
      <c r="BG78" s="17"/>
      <c r="BH78" s="17"/>
      <c r="BI78" s="17"/>
      <c r="BJ78" s="36"/>
      <c r="BK78" s="82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4"/>
      <c r="BY78" s="82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4"/>
      <c r="CN78" s="82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4"/>
      <c r="DD78" s="82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4"/>
      <c r="DQ78" s="82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4"/>
      <c r="ED78" s="85">
        <f>BY78+DD78</f>
        <v>0</v>
      </c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7"/>
      <c r="ES78" s="82">
        <f>BK78-ED78</f>
        <v>0</v>
      </c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167"/>
    </row>
    <row r="79" spans="1:164" ht="12">
      <c r="A79" s="49" t="s">
        <v>151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50" t="s">
        <v>137</v>
      </c>
      <c r="AY79" s="51"/>
      <c r="AZ79" s="51"/>
      <c r="BA79" s="51"/>
      <c r="BB79" s="51"/>
      <c r="BC79" s="52"/>
      <c r="BD79" s="53" t="s">
        <v>150</v>
      </c>
      <c r="BE79" s="51"/>
      <c r="BF79" s="51"/>
      <c r="BG79" s="51"/>
      <c r="BH79" s="51"/>
      <c r="BI79" s="51"/>
      <c r="BJ79" s="52"/>
      <c r="BK79" s="85">
        <f>BK80+BK82</f>
        <v>633275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7"/>
      <c r="BY79" s="85">
        <f>BY80+BY82</f>
        <v>38252.07</v>
      </c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7"/>
      <c r="CN79" s="85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7"/>
      <c r="DD79" s="85">
        <f>DD80+DD82</f>
        <v>297832.07</v>
      </c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7"/>
      <c r="DQ79" s="85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7"/>
      <c r="ED79" s="85">
        <f>ED80+ED82</f>
        <v>336084.14</v>
      </c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7"/>
      <c r="ES79" s="82">
        <f>BK79-ED79</f>
        <v>297190.86</v>
      </c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167"/>
    </row>
    <row r="80" spans="1:164" ht="11.25">
      <c r="A80" s="55" t="s">
        <v>50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40" t="s">
        <v>140</v>
      </c>
      <c r="AY80" s="33"/>
      <c r="AZ80" s="33"/>
      <c r="BA80" s="33"/>
      <c r="BB80" s="33"/>
      <c r="BC80" s="34"/>
      <c r="BD80" s="32" t="s">
        <v>153</v>
      </c>
      <c r="BE80" s="33"/>
      <c r="BF80" s="33"/>
      <c r="BG80" s="33"/>
      <c r="BH80" s="33"/>
      <c r="BI80" s="33"/>
      <c r="BJ80" s="34"/>
      <c r="BK80" s="88">
        <v>280275</v>
      </c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1"/>
      <c r="BY80" s="88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1"/>
      <c r="CN80" s="88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1"/>
      <c r="DD80" s="88">
        <v>165209.54</v>
      </c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1"/>
      <c r="DQ80" s="88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1"/>
      <c r="ED80" s="88">
        <f>BY80+DD80</f>
        <v>165209.54</v>
      </c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1"/>
      <c r="ES80" s="88">
        <f>BK80-ED80</f>
        <v>115065.45999999999</v>
      </c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166"/>
    </row>
    <row r="81" spans="1:164" ht="11.25">
      <c r="A81" s="48" t="s">
        <v>152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1"/>
      <c r="AY81" s="17"/>
      <c r="AZ81" s="17"/>
      <c r="BA81" s="17"/>
      <c r="BB81" s="17"/>
      <c r="BC81" s="36"/>
      <c r="BD81" s="35"/>
      <c r="BE81" s="17"/>
      <c r="BF81" s="17"/>
      <c r="BG81" s="17"/>
      <c r="BH81" s="17"/>
      <c r="BI81" s="17"/>
      <c r="BJ81" s="36"/>
      <c r="BK81" s="82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4"/>
      <c r="BY81" s="82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4"/>
      <c r="CN81" s="82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4"/>
      <c r="DD81" s="82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4"/>
      <c r="DQ81" s="82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4"/>
      <c r="ED81" s="82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4"/>
      <c r="ES81" s="82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167"/>
    </row>
    <row r="82" spans="1:164" ht="22.5" customHeight="1">
      <c r="A82" s="48" t="s">
        <v>154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1" t="s">
        <v>155</v>
      </c>
      <c r="AY82" s="17"/>
      <c r="AZ82" s="17"/>
      <c r="BA82" s="17"/>
      <c r="BB82" s="17"/>
      <c r="BC82" s="36"/>
      <c r="BD82" s="35" t="s">
        <v>156</v>
      </c>
      <c r="BE82" s="17"/>
      <c r="BF82" s="17"/>
      <c r="BG82" s="17"/>
      <c r="BH82" s="17"/>
      <c r="BI82" s="17"/>
      <c r="BJ82" s="36"/>
      <c r="BK82" s="82">
        <v>353000</v>
      </c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4"/>
      <c r="BY82" s="82">
        <v>38252.07</v>
      </c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4"/>
      <c r="CN82" s="82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4"/>
      <c r="DD82" s="82">
        <v>132622.53</v>
      </c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4"/>
      <c r="DQ82" s="82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4"/>
      <c r="ED82" s="82">
        <f>BY82+DD82</f>
        <v>170874.6</v>
      </c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4"/>
      <c r="ES82" s="82">
        <f>BK82-ED82</f>
        <v>182125.4</v>
      </c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167"/>
    </row>
    <row r="83" spans="1:164" ht="12">
      <c r="A83" s="49" t="s">
        <v>157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50" t="s">
        <v>143</v>
      </c>
      <c r="AY83" s="51"/>
      <c r="AZ83" s="51"/>
      <c r="BA83" s="51"/>
      <c r="BB83" s="51"/>
      <c r="BC83" s="52"/>
      <c r="BD83" s="53" t="s">
        <v>158</v>
      </c>
      <c r="BE83" s="51"/>
      <c r="BF83" s="51"/>
      <c r="BG83" s="51"/>
      <c r="BH83" s="51"/>
      <c r="BI83" s="51"/>
      <c r="BJ83" s="52"/>
      <c r="BK83" s="85">
        <v>48094</v>
      </c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7"/>
      <c r="BY83" s="85">
        <v>48094</v>
      </c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7"/>
      <c r="CN83" s="85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7"/>
      <c r="DD83" s="85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7"/>
      <c r="DQ83" s="85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7"/>
      <c r="ED83" s="85">
        <f>BY83+DD83</f>
        <v>48094</v>
      </c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7"/>
      <c r="ES83" s="82">
        <f>BK83-ED83</f>
        <v>0</v>
      </c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167"/>
    </row>
    <row r="84" spans="1:164" ht="24" customHeight="1">
      <c r="A84" s="49" t="s">
        <v>159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50" t="s">
        <v>150</v>
      </c>
      <c r="AY84" s="51"/>
      <c r="AZ84" s="51"/>
      <c r="BA84" s="51"/>
      <c r="BB84" s="51"/>
      <c r="BC84" s="52"/>
      <c r="BD84" s="53" t="s">
        <v>160</v>
      </c>
      <c r="BE84" s="51"/>
      <c r="BF84" s="51"/>
      <c r="BG84" s="51"/>
      <c r="BH84" s="51"/>
      <c r="BI84" s="51"/>
      <c r="BJ84" s="52"/>
      <c r="BK84" s="85">
        <f>BK85+BK87+BK88+BK89</f>
        <v>126000</v>
      </c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7"/>
      <c r="BY84" s="85">
        <f>BY85+BY87+BY88+BY89</f>
        <v>20000</v>
      </c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7"/>
      <c r="CN84" s="85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7"/>
      <c r="DD84" s="85">
        <f>DD85+DD89</f>
        <v>0</v>
      </c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7"/>
      <c r="DQ84" s="85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7"/>
      <c r="ED84" s="85">
        <f>ED85+ED87+ED88+ED89</f>
        <v>20000</v>
      </c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7"/>
      <c r="ES84" s="85">
        <f>BK84-ED84</f>
        <v>106000</v>
      </c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162"/>
    </row>
    <row r="85" spans="1:164" ht="11.25">
      <c r="A85" s="55" t="s">
        <v>50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40" t="s">
        <v>162</v>
      </c>
      <c r="AY85" s="33"/>
      <c r="AZ85" s="33"/>
      <c r="BA85" s="33"/>
      <c r="BB85" s="33"/>
      <c r="BC85" s="34"/>
      <c r="BD85" s="32" t="s">
        <v>163</v>
      </c>
      <c r="BE85" s="33"/>
      <c r="BF85" s="33"/>
      <c r="BG85" s="33"/>
      <c r="BH85" s="33"/>
      <c r="BI85" s="33"/>
      <c r="BJ85" s="34"/>
      <c r="BK85" s="88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1"/>
      <c r="BY85" s="88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1"/>
      <c r="CN85" s="88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1"/>
      <c r="DD85" s="88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1"/>
      <c r="DQ85" s="88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1"/>
      <c r="ED85" s="88">
        <f>BY85+DD85</f>
        <v>0</v>
      </c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1"/>
      <c r="ES85" s="88">
        <f>BK85-ED85</f>
        <v>0</v>
      </c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166"/>
    </row>
    <row r="86" spans="1:164" ht="11.25">
      <c r="A86" s="48" t="s">
        <v>161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1"/>
      <c r="AY86" s="17"/>
      <c r="AZ86" s="17"/>
      <c r="BA86" s="17"/>
      <c r="BB86" s="17"/>
      <c r="BC86" s="36"/>
      <c r="BD86" s="35"/>
      <c r="BE86" s="17"/>
      <c r="BF86" s="17"/>
      <c r="BG86" s="17"/>
      <c r="BH86" s="17"/>
      <c r="BI86" s="17"/>
      <c r="BJ86" s="36"/>
      <c r="BK86" s="82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4"/>
      <c r="BY86" s="82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4"/>
      <c r="CN86" s="82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4"/>
      <c r="DD86" s="82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4"/>
      <c r="DQ86" s="82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4"/>
      <c r="ED86" s="82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4"/>
      <c r="ES86" s="82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167"/>
    </row>
    <row r="87" spans="1:164" ht="11.25">
      <c r="A87" s="48" t="s">
        <v>164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1" t="s">
        <v>153</v>
      </c>
      <c r="AY87" s="17"/>
      <c r="AZ87" s="17"/>
      <c r="BA87" s="17"/>
      <c r="BB87" s="17"/>
      <c r="BC87" s="36"/>
      <c r="BD87" s="35" t="s">
        <v>165</v>
      </c>
      <c r="BE87" s="17"/>
      <c r="BF87" s="17"/>
      <c r="BG87" s="17"/>
      <c r="BH87" s="17"/>
      <c r="BI87" s="17"/>
      <c r="BJ87" s="36"/>
      <c r="BK87" s="82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4"/>
      <c r="BY87" s="82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4"/>
      <c r="CN87" s="82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4"/>
      <c r="DD87" s="82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4"/>
      <c r="DQ87" s="82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4"/>
      <c r="ED87" s="85">
        <f>BY87+DD87</f>
        <v>0</v>
      </c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7"/>
      <c r="ES87" s="82">
        <f>BK87-ED87</f>
        <v>0</v>
      </c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H87" s="167"/>
    </row>
    <row r="88" spans="1:164" ht="11.25">
      <c r="A88" s="48" t="s">
        <v>166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1" t="s">
        <v>156</v>
      </c>
      <c r="AY88" s="17"/>
      <c r="AZ88" s="17"/>
      <c r="BA88" s="17"/>
      <c r="BB88" s="17"/>
      <c r="BC88" s="36"/>
      <c r="BD88" s="35" t="s">
        <v>167</v>
      </c>
      <c r="BE88" s="17"/>
      <c r="BF88" s="17"/>
      <c r="BG88" s="17"/>
      <c r="BH88" s="17"/>
      <c r="BI88" s="17"/>
      <c r="BJ88" s="36"/>
      <c r="BK88" s="82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4"/>
      <c r="BY88" s="82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4"/>
      <c r="CN88" s="82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4"/>
      <c r="DD88" s="82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4"/>
      <c r="DQ88" s="82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4"/>
      <c r="ED88" s="85">
        <f>BY88+DD88</f>
        <v>0</v>
      </c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7"/>
      <c r="ES88" s="82">
        <f>BK88-ED88</f>
        <v>0</v>
      </c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167"/>
    </row>
    <row r="89" spans="1:164" ht="11.25">
      <c r="A89" s="48" t="s">
        <v>168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1" t="s">
        <v>169</v>
      </c>
      <c r="AY89" s="17"/>
      <c r="AZ89" s="17"/>
      <c r="BA89" s="17"/>
      <c r="BB89" s="17"/>
      <c r="BC89" s="36"/>
      <c r="BD89" s="35" t="s">
        <v>170</v>
      </c>
      <c r="BE89" s="17"/>
      <c r="BF89" s="17"/>
      <c r="BG89" s="17"/>
      <c r="BH89" s="17"/>
      <c r="BI89" s="17"/>
      <c r="BJ89" s="36"/>
      <c r="BK89" s="82">
        <v>126000</v>
      </c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4"/>
      <c r="BY89" s="82">
        <v>20000</v>
      </c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4"/>
      <c r="CN89" s="82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4"/>
      <c r="DD89" s="82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4"/>
      <c r="DQ89" s="82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4"/>
      <c r="ED89" s="85">
        <f>BY89+DD89</f>
        <v>20000</v>
      </c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7"/>
      <c r="ES89" s="82">
        <f>BK89-ED89</f>
        <v>106000</v>
      </c>
      <c r="ET89" s="83"/>
      <c r="EU89" s="83"/>
      <c r="EV89" s="83"/>
      <c r="EW89" s="83"/>
      <c r="EX89" s="83"/>
      <c r="EY89" s="83"/>
      <c r="EZ89" s="83"/>
      <c r="FA89" s="83"/>
      <c r="FB89" s="83"/>
      <c r="FC89" s="83"/>
      <c r="FD89" s="83"/>
      <c r="FE89" s="83"/>
      <c r="FF89" s="83"/>
      <c r="FG89" s="83"/>
      <c r="FH89" s="167"/>
    </row>
    <row r="90" spans="1:164" ht="12">
      <c r="A90" s="49" t="s">
        <v>171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50" t="s">
        <v>172</v>
      </c>
      <c r="AY90" s="51"/>
      <c r="AZ90" s="51"/>
      <c r="BA90" s="51"/>
      <c r="BB90" s="51"/>
      <c r="BC90" s="52"/>
      <c r="BD90" s="53" t="s">
        <v>173</v>
      </c>
      <c r="BE90" s="51"/>
      <c r="BF90" s="51"/>
      <c r="BG90" s="51"/>
      <c r="BH90" s="51"/>
      <c r="BI90" s="51"/>
      <c r="BJ90" s="52"/>
      <c r="BK90" s="85">
        <f>BK91+BK93+BK94</f>
        <v>0</v>
      </c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7"/>
      <c r="BY90" s="85">
        <f>BY91+BY93+BY94</f>
        <v>0</v>
      </c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7"/>
      <c r="CN90" s="85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7"/>
      <c r="DD90" s="85">
        <f>DD91+DD93+DD94</f>
        <v>0</v>
      </c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7"/>
      <c r="DQ90" s="85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7"/>
      <c r="ED90" s="85">
        <f>ED91+ED93+ED94</f>
        <v>0</v>
      </c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7"/>
      <c r="ES90" s="82">
        <f>BK90-ED90</f>
        <v>0</v>
      </c>
      <c r="ET90" s="83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3"/>
      <c r="FF90" s="83"/>
      <c r="FG90" s="83"/>
      <c r="FH90" s="167"/>
    </row>
    <row r="91" spans="1:164" ht="11.25">
      <c r="A91" s="55" t="s">
        <v>39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40" t="s">
        <v>175</v>
      </c>
      <c r="AY91" s="33"/>
      <c r="AZ91" s="33"/>
      <c r="BA91" s="33"/>
      <c r="BB91" s="33"/>
      <c r="BC91" s="34"/>
      <c r="BD91" s="32" t="s">
        <v>176</v>
      </c>
      <c r="BE91" s="33"/>
      <c r="BF91" s="33"/>
      <c r="BG91" s="33"/>
      <c r="BH91" s="33"/>
      <c r="BI91" s="33"/>
      <c r="BJ91" s="34"/>
      <c r="BK91" s="88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1"/>
      <c r="BY91" s="88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1"/>
      <c r="CN91" s="88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1"/>
      <c r="DD91" s="88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1"/>
      <c r="DQ91" s="88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1"/>
      <c r="ED91" s="88">
        <f>BY91</f>
        <v>0</v>
      </c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1"/>
      <c r="ES91" s="88">
        <f>BK91-ED91</f>
        <v>0</v>
      </c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166"/>
    </row>
    <row r="92" spans="1:164" ht="11.25">
      <c r="A92" s="48" t="s">
        <v>174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1"/>
      <c r="AY92" s="17"/>
      <c r="AZ92" s="17"/>
      <c r="BA92" s="17"/>
      <c r="BB92" s="17"/>
      <c r="BC92" s="36"/>
      <c r="BD92" s="35"/>
      <c r="BE92" s="17"/>
      <c r="BF92" s="17"/>
      <c r="BG92" s="17"/>
      <c r="BH92" s="17"/>
      <c r="BI92" s="17"/>
      <c r="BJ92" s="36"/>
      <c r="BK92" s="82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4"/>
      <c r="BY92" s="82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4"/>
      <c r="CN92" s="82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4"/>
      <c r="DD92" s="82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4"/>
      <c r="DQ92" s="82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4"/>
      <c r="ED92" s="82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4"/>
      <c r="ES92" s="82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167"/>
    </row>
    <row r="93" spans="1:164" ht="11.25">
      <c r="A93" s="48" t="s">
        <v>177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1" t="s">
        <v>178</v>
      </c>
      <c r="AY93" s="17"/>
      <c r="AZ93" s="17"/>
      <c r="BA93" s="17"/>
      <c r="BB93" s="17"/>
      <c r="BC93" s="36"/>
      <c r="BD93" s="35" t="s">
        <v>179</v>
      </c>
      <c r="BE93" s="17"/>
      <c r="BF93" s="17"/>
      <c r="BG93" s="17"/>
      <c r="BH93" s="17"/>
      <c r="BI93" s="17"/>
      <c r="BJ93" s="36"/>
      <c r="BK93" s="82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4"/>
      <c r="BY93" s="82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4"/>
      <c r="CN93" s="82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4"/>
      <c r="DD93" s="82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4"/>
      <c r="DQ93" s="82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4"/>
      <c r="ED93" s="85">
        <f>BY93</f>
        <v>0</v>
      </c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7"/>
      <c r="ES93" s="82">
        <f>BK93-ED93</f>
        <v>0</v>
      </c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3"/>
      <c r="FF93" s="83"/>
      <c r="FG93" s="83"/>
      <c r="FH93" s="167"/>
    </row>
    <row r="94" spans="1:164" ht="12" thickBot="1">
      <c r="A94" s="133" t="s">
        <v>180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08" t="s">
        <v>181</v>
      </c>
      <c r="AY94" s="109"/>
      <c r="AZ94" s="109"/>
      <c r="BA94" s="109"/>
      <c r="BB94" s="109"/>
      <c r="BC94" s="110"/>
      <c r="BD94" s="118" t="s">
        <v>182</v>
      </c>
      <c r="BE94" s="109"/>
      <c r="BF94" s="109"/>
      <c r="BG94" s="109"/>
      <c r="BH94" s="109"/>
      <c r="BI94" s="109"/>
      <c r="BJ94" s="110"/>
      <c r="BK94" s="179"/>
      <c r="BL94" s="180"/>
      <c r="BM94" s="180"/>
      <c r="BN94" s="180"/>
      <c r="BO94" s="180"/>
      <c r="BP94" s="180"/>
      <c r="BQ94" s="180"/>
      <c r="BR94" s="180"/>
      <c r="BS94" s="180"/>
      <c r="BT94" s="180"/>
      <c r="BU94" s="180"/>
      <c r="BV94" s="180"/>
      <c r="BW94" s="180"/>
      <c r="BX94" s="181"/>
      <c r="BY94" s="179"/>
      <c r="BZ94" s="180"/>
      <c r="CA94" s="180"/>
      <c r="CB94" s="180"/>
      <c r="CC94" s="180"/>
      <c r="CD94" s="180"/>
      <c r="CE94" s="180"/>
      <c r="CF94" s="180"/>
      <c r="CG94" s="180"/>
      <c r="CH94" s="180"/>
      <c r="CI94" s="180"/>
      <c r="CJ94" s="180"/>
      <c r="CK94" s="180"/>
      <c r="CL94" s="180"/>
      <c r="CM94" s="181"/>
      <c r="CN94" s="179"/>
      <c r="CO94" s="180"/>
      <c r="CP94" s="180"/>
      <c r="CQ94" s="180"/>
      <c r="CR94" s="180"/>
      <c r="CS94" s="180"/>
      <c r="CT94" s="180"/>
      <c r="CU94" s="180"/>
      <c r="CV94" s="180"/>
      <c r="CW94" s="180"/>
      <c r="CX94" s="180"/>
      <c r="CY94" s="180"/>
      <c r="CZ94" s="180"/>
      <c r="DA94" s="180"/>
      <c r="DB94" s="180"/>
      <c r="DC94" s="181"/>
      <c r="DD94" s="179"/>
      <c r="DE94" s="180"/>
      <c r="DF94" s="180"/>
      <c r="DG94" s="180"/>
      <c r="DH94" s="180"/>
      <c r="DI94" s="180"/>
      <c r="DJ94" s="180"/>
      <c r="DK94" s="180"/>
      <c r="DL94" s="180"/>
      <c r="DM94" s="180"/>
      <c r="DN94" s="180"/>
      <c r="DO94" s="180"/>
      <c r="DP94" s="181"/>
      <c r="DQ94" s="179"/>
      <c r="DR94" s="180"/>
      <c r="DS94" s="180"/>
      <c r="DT94" s="180"/>
      <c r="DU94" s="180"/>
      <c r="DV94" s="180"/>
      <c r="DW94" s="180"/>
      <c r="DX94" s="180"/>
      <c r="DY94" s="180"/>
      <c r="DZ94" s="180"/>
      <c r="EA94" s="180"/>
      <c r="EB94" s="180"/>
      <c r="EC94" s="181"/>
      <c r="ED94" s="176">
        <f>BY94</f>
        <v>0</v>
      </c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8"/>
      <c r="ES94" s="171">
        <f>BK94-ED94</f>
        <v>0</v>
      </c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  <c r="FF94" s="172"/>
      <c r="FG94" s="172"/>
      <c r="FH94" s="174"/>
    </row>
    <row r="95" spans="63:164" ht="9.75" customHeight="1" thickBot="1"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</row>
    <row r="96" spans="1:164" ht="17.25" customHeight="1">
      <c r="A96" s="111" t="s">
        <v>251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2"/>
      <c r="AX96" s="113" t="s">
        <v>183</v>
      </c>
      <c r="AY96" s="114"/>
      <c r="AZ96" s="114"/>
      <c r="BA96" s="114"/>
      <c r="BB96" s="114"/>
      <c r="BC96" s="115"/>
      <c r="BD96" s="116" t="s">
        <v>59</v>
      </c>
      <c r="BE96" s="114"/>
      <c r="BF96" s="114"/>
      <c r="BG96" s="114"/>
      <c r="BH96" s="114"/>
      <c r="BI96" s="114"/>
      <c r="BJ96" s="115"/>
      <c r="BK96" s="105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17"/>
      <c r="BY96" s="98">
        <f>BY17-BY47</f>
        <v>297832.07</v>
      </c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100"/>
      <c r="CN96" s="98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100"/>
      <c r="DD96" s="98">
        <f>DD17-DD47</f>
        <v>-297832.07</v>
      </c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100"/>
      <c r="DQ96" s="98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100"/>
      <c r="ED96" s="98">
        <f>ED17-ED47</f>
        <v>0</v>
      </c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100"/>
      <c r="ES96" s="105" t="s">
        <v>59</v>
      </c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106"/>
      <c r="FG96" s="106"/>
      <c r="FH96" s="107"/>
    </row>
    <row r="97" spans="1:164" ht="3" customHeight="1" thickBot="1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2"/>
      <c r="AX97" s="108"/>
      <c r="AY97" s="109"/>
      <c r="AZ97" s="109"/>
      <c r="BA97" s="109"/>
      <c r="BB97" s="109"/>
      <c r="BC97" s="110"/>
      <c r="BD97" s="118"/>
      <c r="BE97" s="109"/>
      <c r="BF97" s="109"/>
      <c r="BG97" s="109"/>
      <c r="BH97" s="109"/>
      <c r="BI97" s="109"/>
      <c r="BJ97" s="110"/>
      <c r="BK97" s="101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3"/>
      <c r="BY97" s="101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3"/>
      <c r="CN97" s="101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3"/>
      <c r="DD97" s="101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3"/>
      <c r="DQ97" s="101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3"/>
      <c r="ED97" s="101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3"/>
      <c r="ES97" s="101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02"/>
      <c r="FF97" s="102"/>
      <c r="FG97" s="102"/>
      <c r="FH97" s="104"/>
    </row>
    <row r="98" spans="30:164" ht="12">
      <c r="AD98" s="97" t="s">
        <v>185</v>
      </c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FH98" s="5" t="s">
        <v>184</v>
      </c>
    </row>
    <row r="99" ht="3.75" customHeight="1"/>
    <row r="100" spans="1:164" ht="11.25">
      <c r="A100" s="60" t="s">
        <v>0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1"/>
      <c r="AX100" s="72" t="s">
        <v>1</v>
      </c>
      <c r="AY100" s="73"/>
      <c r="AZ100" s="73"/>
      <c r="BA100" s="73"/>
      <c r="BB100" s="73"/>
      <c r="BC100" s="74"/>
      <c r="BD100" s="72" t="s">
        <v>2</v>
      </c>
      <c r="BE100" s="73"/>
      <c r="BF100" s="73"/>
      <c r="BG100" s="73"/>
      <c r="BH100" s="73"/>
      <c r="BI100" s="73"/>
      <c r="BJ100" s="74"/>
      <c r="BK100" s="72" t="s">
        <v>3</v>
      </c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4"/>
      <c r="BY100" s="81" t="s">
        <v>9</v>
      </c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80"/>
      <c r="ES100" s="72" t="s">
        <v>10</v>
      </c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</row>
    <row r="101" spans="1:164" ht="24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1"/>
      <c r="AX101" s="75"/>
      <c r="AY101" s="76"/>
      <c r="AZ101" s="76"/>
      <c r="BA101" s="76"/>
      <c r="BB101" s="76"/>
      <c r="BC101" s="77"/>
      <c r="BD101" s="75"/>
      <c r="BE101" s="76"/>
      <c r="BF101" s="76"/>
      <c r="BG101" s="76"/>
      <c r="BH101" s="76"/>
      <c r="BI101" s="76"/>
      <c r="BJ101" s="77"/>
      <c r="BK101" s="75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7"/>
      <c r="BY101" s="63" t="s">
        <v>4</v>
      </c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5"/>
      <c r="CN101" s="63" t="s">
        <v>5</v>
      </c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5"/>
      <c r="DD101" s="63" t="s">
        <v>6</v>
      </c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5"/>
      <c r="DQ101" s="63" t="s">
        <v>7</v>
      </c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5"/>
      <c r="ED101" s="63" t="s">
        <v>8</v>
      </c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5"/>
      <c r="ES101" s="75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</row>
    <row r="102" spans="1:164" ht="12" thickBot="1">
      <c r="A102" s="79">
        <v>1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80"/>
      <c r="AX102" s="59">
        <v>2</v>
      </c>
      <c r="AY102" s="60"/>
      <c r="AZ102" s="60"/>
      <c r="BA102" s="60"/>
      <c r="BB102" s="60"/>
      <c r="BC102" s="61"/>
      <c r="BD102" s="59">
        <v>3</v>
      </c>
      <c r="BE102" s="60"/>
      <c r="BF102" s="60"/>
      <c r="BG102" s="60"/>
      <c r="BH102" s="60"/>
      <c r="BI102" s="60"/>
      <c r="BJ102" s="61"/>
      <c r="BK102" s="59">
        <v>4</v>
      </c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1"/>
      <c r="BY102" s="59">
        <v>5</v>
      </c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1"/>
      <c r="CN102" s="59">
        <v>6</v>
      </c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1"/>
      <c r="DD102" s="59">
        <v>7</v>
      </c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1"/>
      <c r="DQ102" s="59">
        <v>8</v>
      </c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1"/>
      <c r="ED102" s="59">
        <v>9</v>
      </c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1"/>
      <c r="ES102" s="59">
        <v>10</v>
      </c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</row>
    <row r="103" spans="1:164" ht="22.5" customHeight="1">
      <c r="A103" s="95" t="s">
        <v>186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66" t="s">
        <v>173</v>
      </c>
      <c r="AY103" s="67"/>
      <c r="AZ103" s="67"/>
      <c r="BA103" s="67"/>
      <c r="BB103" s="67"/>
      <c r="BC103" s="68"/>
      <c r="BD103" s="69"/>
      <c r="BE103" s="67"/>
      <c r="BF103" s="67"/>
      <c r="BG103" s="67"/>
      <c r="BH103" s="67"/>
      <c r="BI103" s="67"/>
      <c r="BJ103" s="68"/>
      <c r="BK103" s="56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62"/>
      <c r="BY103" s="94">
        <f>BY121+BY124</f>
        <v>-297832.07</v>
      </c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62"/>
      <c r="CN103" s="56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62"/>
      <c r="DD103" s="94">
        <f>DD121+DD124</f>
        <v>297832.07</v>
      </c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62"/>
      <c r="DQ103" s="56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62"/>
      <c r="ED103" s="94">
        <f>ED121+ED124</f>
        <v>0</v>
      </c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62"/>
      <c r="ES103" s="56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8"/>
    </row>
    <row r="104" spans="1:164" ht="11.25">
      <c r="A104" s="93" t="s">
        <v>50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40" t="s">
        <v>176</v>
      </c>
      <c r="AY104" s="33"/>
      <c r="AZ104" s="33"/>
      <c r="BA104" s="33"/>
      <c r="BB104" s="33"/>
      <c r="BC104" s="34"/>
      <c r="BD104" s="32"/>
      <c r="BE104" s="33"/>
      <c r="BF104" s="33"/>
      <c r="BG104" s="33"/>
      <c r="BH104" s="33"/>
      <c r="BI104" s="33"/>
      <c r="BJ104" s="34"/>
      <c r="BK104" s="27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9"/>
      <c r="BY104" s="27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9"/>
      <c r="CN104" s="27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9"/>
      <c r="DD104" s="27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9"/>
      <c r="DQ104" s="27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9"/>
      <c r="ED104" s="27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9"/>
      <c r="ES104" s="27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47"/>
    </row>
    <row r="105" spans="1:164" ht="12">
      <c r="A105" s="92" t="s">
        <v>187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41"/>
      <c r="AY105" s="17"/>
      <c r="AZ105" s="17"/>
      <c r="BA105" s="17"/>
      <c r="BB105" s="17"/>
      <c r="BC105" s="36"/>
      <c r="BD105" s="35"/>
      <c r="BE105" s="17"/>
      <c r="BF105" s="17"/>
      <c r="BG105" s="17"/>
      <c r="BH105" s="17"/>
      <c r="BI105" s="17"/>
      <c r="BJ105" s="36"/>
      <c r="BK105" s="30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31"/>
      <c r="BY105" s="30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31"/>
      <c r="CN105" s="30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31"/>
      <c r="DD105" s="30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31"/>
      <c r="DQ105" s="30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31"/>
      <c r="ED105" s="30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31"/>
      <c r="ES105" s="30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42"/>
    </row>
    <row r="106" spans="1:164" ht="11.25">
      <c r="A106" s="55" t="s">
        <v>39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40" t="s">
        <v>189</v>
      </c>
      <c r="AY106" s="33"/>
      <c r="AZ106" s="33"/>
      <c r="BA106" s="33"/>
      <c r="BB106" s="33"/>
      <c r="BC106" s="34"/>
      <c r="BD106" s="32" t="s">
        <v>110</v>
      </c>
      <c r="BE106" s="33"/>
      <c r="BF106" s="33"/>
      <c r="BG106" s="33"/>
      <c r="BH106" s="33"/>
      <c r="BI106" s="33"/>
      <c r="BJ106" s="34"/>
      <c r="BK106" s="27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9"/>
      <c r="BY106" s="27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9"/>
      <c r="CN106" s="27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9"/>
      <c r="DD106" s="27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9"/>
      <c r="DQ106" s="27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9"/>
      <c r="ED106" s="27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9"/>
      <c r="ES106" s="27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47"/>
    </row>
    <row r="107" spans="1:164" ht="11.25">
      <c r="A107" s="78" t="s">
        <v>188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41"/>
      <c r="AY107" s="17"/>
      <c r="AZ107" s="17"/>
      <c r="BA107" s="17"/>
      <c r="BB107" s="17"/>
      <c r="BC107" s="36"/>
      <c r="BD107" s="35"/>
      <c r="BE107" s="17"/>
      <c r="BF107" s="17"/>
      <c r="BG107" s="17"/>
      <c r="BH107" s="17"/>
      <c r="BI107" s="17"/>
      <c r="BJ107" s="36"/>
      <c r="BK107" s="30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31"/>
      <c r="BY107" s="30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31"/>
      <c r="CN107" s="30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31"/>
      <c r="DD107" s="30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31"/>
      <c r="DQ107" s="30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31"/>
      <c r="ED107" s="30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31"/>
      <c r="ES107" s="30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42"/>
    </row>
    <row r="108" spans="1:164" ht="11.25">
      <c r="A108" s="78" t="s">
        <v>191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41" t="s">
        <v>190</v>
      </c>
      <c r="AY108" s="17"/>
      <c r="AZ108" s="17"/>
      <c r="BA108" s="17"/>
      <c r="BB108" s="17"/>
      <c r="BC108" s="36"/>
      <c r="BD108" s="35" t="s">
        <v>110</v>
      </c>
      <c r="BE108" s="17"/>
      <c r="BF108" s="17"/>
      <c r="BG108" s="17"/>
      <c r="BH108" s="17"/>
      <c r="BI108" s="17"/>
      <c r="BJ108" s="36"/>
      <c r="BK108" s="30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31"/>
      <c r="BY108" s="30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31"/>
      <c r="CN108" s="30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31"/>
      <c r="DD108" s="30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31"/>
      <c r="DQ108" s="30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31"/>
      <c r="ED108" s="30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31"/>
      <c r="ES108" s="30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42"/>
    </row>
    <row r="109" spans="1:164" ht="11.25">
      <c r="A109" s="78" t="s">
        <v>192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41" t="s">
        <v>193</v>
      </c>
      <c r="AY109" s="17"/>
      <c r="AZ109" s="17"/>
      <c r="BA109" s="17"/>
      <c r="BB109" s="17"/>
      <c r="BC109" s="36"/>
      <c r="BD109" s="35" t="s">
        <v>194</v>
      </c>
      <c r="BE109" s="17"/>
      <c r="BF109" s="17"/>
      <c r="BG109" s="17"/>
      <c r="BH109" s="17"/>
      <c r="BI109" s="17"/>
      <c r="BJ109" s="36"/>
      <c r="BK109" s="30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31"/>
      <c r="BY109" s="30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31"/>
      <c r="CN109" s="30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31"/>
      <c r="DD109" s="30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31"/>
      <c r="DQ109" s="30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31"/>
      <c r="ED109" s="30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31"/>
      <c r="ES109" s="30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42"/>
    </row>
    <row r="110" spans="1:164" ht="11.25">
      <c r="A110" s="78" t="s">
        <v>195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41" t="s">
        <v>196</v>
      </c>
      <c r="AY110" s="17"/>
      <c r="AZ110" s="17"/>
      <c r="BA110" s="17"/>
      <c r="BB110" s="17"/>
      <c r="BC110" s="36"/>
      <c r="BD110" s="35" t="s">
        <v>197</v>
      </c>
      <c r="BE110" s="17"/>
      <c r="BF110" s="17"/>
      <c r="BG110" s="17"/>
      <c r="BH110" s="17"/>
      <c r="BI110" s="17"/>
      <c r="BJ110" s="36"/>
      <c r="BK110" s="30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31"/>
      <c r="BY110" s="30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31"/>
      <c r="CN110" s="30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31"/>
      <c r="DD110" s="30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31"/>
      <c r="DQ110" s="30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31"/>
      <c r="ED110" s="30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31"/>
      <c r="ES110" s="30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42"/>
    </row>
    <row r="111" spans="1:164" ht="11.25">
      <c r="A111" s="78" t="s">
        <v>198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41" t="s">
        <v>199</v>
      </c>
      <c r="AY111" s="17"/>
      <c r="AZ111" s="17"/>
      <c r="BA111" s="17"/>
      <c r="BB111" s="17"/>
      <c r="BC111" s="36"/>
      <c r="BD111" s="35" t="s">
        <v>200</v>
      </c>
      <c r="BE111" s="17"/>
      <c r="BF111" s="17"/>
      <c r="BG111" s="17"/>
      <c r="BH111" s="17"/>
      <c r="BI111" s="17"/>
      <c r="BJ111" s="36"/>
      <c r="BK111" s="30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31"/>
      <c r="BY111" s="30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31"/>
      <c r="CN111" s="30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31"/>
      <c r="DD111" s="30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31"/>
      <c r="DQ111" s="30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31"/>
      <c r="ED111" s="30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31"/>
      <c r="ES111" s="30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42"/>
    </row>
    <row r="112" spans="1:164" ht="11.25">
      <c r="A112" s="78" t="s">
        <v>201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41" t="s">
        <v>202</v>
      </c>
      <c r="AY112" s="17"/>
      <c r="AZ112" s="17"/>
      <c r="BA112" s="17"/>
      <c r="BB112" s="17"/>
      <c r="BC112" s="36"/>
      <c r="BD112" s="35" t="s">
        <v>203</v>
      </c>
      <c r="BE112" s="17"/>
      <c r="BF112" s="17"/>
      <c r="BG112" s="17"/>
      <c r="BH112" s="17"/>
      <c r="BI112" s="17"/>
      <c r="BJ112" s="36"/>
      <c r="BK112" s="30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31"/>
      <c r="BY112" s="82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4"/>
      <c r="CN112" s="82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4"/>
      <c r="DD112" s="82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4"/>
      <c r="DQ112" s="82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4"/>
      <c r="ED112" s="82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4"/>
      <c r="ES112" s="30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42"/>
    </row>
    <row r="113" spans="1:164" ht="11.25">
      <c r="A113" s="78" t="s">
        <v>204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41" t="s">
        <v>205</v>
      </c>
      <c r="AY113" s="17"/>
      <c r="AZ113" s="17"/>
      <c r="BA113" s="17"/>
      <c r="BB113" s="17"/>
      <c r="BC113" s="36"/>
      <c r="BD113" s="35" t="s">
        <v>206</v>
      </c>
      <c r="BE113" s="17"/>
      <c r="BF113" s="17"/>
      <c r="BG113" s="17"/>
      <c r="BH113" s="17"/>
      <c r="BI113" s="17"/>
      <c r="BJ113" s="36"/>
      <c r="BK113" s="30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31"/>
      <c r="BY113" s="82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4"/>
      <c r="CN113" s="82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4"/>
      <c r="DD113" s="82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4"/>
      <c r="DQ113" s="82"/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4"/>
      <c r="ED113" s="82"/>
      <c r="EE113" s="83"/>
      <c r="EF113" s="83"/>
      <c r="EG113" s="83"/>
      <c r="EH113" s="83"/>
      <c r="EI113" s="83"/>
      <c r="EJ113" s="83"/>
      <c r="EK113" s="83"/>
      <c r="EL113" s="83"/>
      <c r="EM113" s="83"/>
      <c r="EN113" s="83"/>
      <c r="EO113" s="83"/>
      <c r="EP113" s="83"/>
      <c r="EQ113" s="83"/>
      <c r="ER113" s="84"/>
      <c r="ES113" s="30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42"/>
    </row>
    <row r="114" spans="1:164" ht="11.25">
      <c r="A114" s="78" t="s">
        <v>207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41" t="s">
        <v>208</v>
      </c>
      <c r="AY114" s="17"/>
      <c r="AZ114" s="17"/>
      <c r="BA114" s="17"/>
      <c r="BB114" s="17"/>
      <c r="BC114" s="36"/>
      <c r="BD114" s="35" t="s">
        <v>209</v>
      </c>
      <c r="BE114" s="17"/>
      <c r="BF114" s="17"/>
      <c r="BG114" s="17"/>
      <c r="BH114" s="17"/>
      <c r="BI114" s="17"/>
      <c r="BJ114" s="36"/>
      <c r="BK114" s="30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31"/>
      <c r="BY114" s="82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4"/>
      <c r="CN114" s="82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4"/>
      <c r="DD114" s="82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4"/>
      <c r="DQ114" s="82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4"/>
      <c r="ED114" s="82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4"/>
      <c r="ES114" s="30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42"/>
    </row>
    <row r="115" spans="1:164" ht="12">
      <c r="A115" s="49" t="s">
        <v>210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50" t="s">
        <v>75</v>
      </c>
      <c r="AY115" s="51"/>
      <c r="AZ115" s="51"/>
      <c r="BA115" s="51"/>
      <c r="BB115" s="51"/>
      <c r="BC115" s="52"/>
      <c r="BD115" s="53"/>
      <c r="BE115" s="51"/>
      <c r="BF115" s="51"/>
      <c r="BG115" s="51"/>
      <c r="BH115" s="51"/>
      <c r="BI115" s="51"/>
      <c r="BJ115" s="52"/>
      <c r="BK115" s="44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6"/>
      <c r="BY115" s="85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7"/>
      <c r="CN115" s="85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7"/>
      <c r="DD115" s="85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7"/>
      <c r="DQ115" s="85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7"/>
      <c r="ED115" s="85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7"/>
      <c r="ES115" s="44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54"/>
    </row>
    <row r="116" spans="1:164" ht="11.25">
      <c r="A116" s="55" t="s">
        <v>39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40" t="s">
        <v>211</v>
      </c>
      <c r="AY116" s="33"/>
      <c r="AZ116" s="33"/>
      <c r="BA116" s="33"/>
      <c r="BB116" s="33"/>
      <c r="BC116" s="34"/>
      <c r="BD116" s="32" t="s">
        <v>110</v>
      </c>
      <c r="BE116" s="33"/>
      <c r="BF116" s="33"/>
      <c r="BG116" s="33"/>
      <c r="BH116" s="33"/>
      <c r="BI116" s="33"/>
      <c r="BJ116" s="34"/>
      <c r="BK116" s="27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9"/>
      <c r="BY116" s="88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1"/>
      <c r="CN116" s="88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1"/>
      <c r="DD116" s="88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1"/>
      <c r="DQ116" s="88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1"/>
      <c r="ED116" s="88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1"/>
      <c r="ES116" s="27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47"/>
    </row>
    <row r="117" spans="1:164" ht="11.25">
      <c r="A117" s="78" t="s">
        <v>188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41"/>
      <c r="AY117" s="17"/>
      <c r="AZ117" s="17"/>
      <c r="BA117" s="17"/>
      <c r="BB117" s="17"/>
      <c r="BC117" s="36"/>
      <c r="BD117" s="35"/>
      <c r="BE117" s="17"/>
      <c r="BF117" s="17"/>
      <c r="BG117" s="17"/>
      <c r="BH117" s="17"/>
      <c r="BI117" s="17"/>
      <c r="BJ117" s="36"/>
      <c r="BK117" s="30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31"/>
      <c r="BY117" s="82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4"/>
      <c r="CN117" s="82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4"/>
      <c r="DD117" s="82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4"/>
      <c r="DQ117" s="82"/>
      <c r="DR117" s="83"/>
      <c r="DS117" s="83"/>
      <c r="DT117" s="83"/>
      <c r="DU117" s="83"/>
      <c r="DV117" s="83"/>
      <c r="DW117" s="83"/>
      <c r="DX117" s="83"/>
      <c r="DY117" s="83"/>
      <c r="DZ117" s="83"/>
      <c r="EA117" s="83"/>
      <c r="EB117" s="83"/>
      <c r="EC117" s="84"/>
      <c r="ED117" s="82"/>
      <c r="EE117" s="83"/>
      <c r="EF117" s="83"/>
      <c r="EG117" s="83"/>
      <c r="EH117" s="83"/>
      <c r="EI117" s="83"/>
      <c r="EJ117" s="83"/>
      <c r="EK117" s="83"/>
      <c r="EL117" s="83"/>
      <c r="EM117" s="83"/>
      <c r="EN117" s="83"/>
      <c r="EO117" s="83"/>
      <c r="EP117" s="83"/>
      <c r="EQ117" s="83"/>
      <c r="ER117" s="84"/>
      <c r="ES117" s="30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42"/>
    </row>
    <row r="118" spans="1:164" ht="11.25">
      <c r="A118" s="78" t="s">
        <v>191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41" t="s">
        <v>252</v>
      </c>
      <c r="AY118" s="17"/>
      <c r="AZ118" s="17"/>
      <c r="BA118" s="17"/>
      <c r="BB118" s="17"/>
      <c r="BC118" s="36"/>
      <c r="BD118" s="35" t="s">
        <v>110</v>
      </c>
      <c r="BE118" s="17"/>
      <c r="BF118" s="17"/>
      <c r="BG118" s="17"/>
      <c r="BH118" s="17"/>
      <c r="BI118" s="17"/>
      <c r="BJ118" s="36"/>
      <c r="BK118" s="30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31"/>
      <c r="BY118" s="82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4"/>
      <c r="CN118" s="82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4"/>
      <c r="DD118" s="82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4"/>
      <c r="DQ118" s="82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4"/>
      <c r="ED118" s="82"/>
      <c r="EE118" s="83"/>
      <c r="EF118" s="83"/>
      <c r="EG118" s="83"/>
      <c r="EH118" s="83"/>
      <c r="EI118" s="83"/>
      <c r="EJ118" s="83"/>
      <c r="EK118" s="83"/>
      <c r="EL118" s="83"/>
      <c r="EM118" s="83"/>
      <c r="EN118" s="83"/>
      <c r="EO118" s="83"/>
      <c r="EP118" s="83"/>
      <c r="EQ118" s="83"/>
      <c r="ER118" s="84"/>
      <c r="ES118" s="30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42"/>
    </row>
    <row r="119" spans="1:164" ht="11.25">
      <c r="A119" s="78" t="s">
        <v>204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41" t="s">
        <v>212</v>
      </c>
      <c r="AY119" s="17"/>
      <c r="AZ119" s="17"/>
      <c r="BA119" s="17"/>
      <c r="BB119" s="17"/>
      <c r="BC119" s="36"/>
      <c r="BD119" s="35" t="s">
        <v>213</v>
      </c>
      <c r="BE119" s="17"/>
      <c r="BF119" s="17"/>
      <c r="BG119" s="17"/>
      <c r="BH119" s="17"/>
      <c r="BI119" s="17"/>
      <c r="BJ119" s="36"/>
      <c r="BK119" s="30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31"/>
      <c r="BY119" s="82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4"/>
      <c r="CN119" s="82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4"/>
      <c r="DD119" s="82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4"/>
      <c r="DQ119" s="82"/>
      <c r="DR119" s="83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4"/>
      <c r="ED119" s="82"/>
      <c r="EE119" s="83"/>
      <c r="EF119" s="83"/>
      <c r="EG119" s="83"/>
      <c r="EH119" s="83"/>
      <c r="EI119" s="83"/>
      <c r="EJ119" s="83"/>
      <c r="EK119" s="83"/>
      <c r="EL119" s="83"/>
      <c r="EM119" s="83"/>
      <c r="EN119" s="83"/>
      <c r="EO119" s="83"/>
      <c r="EP119" s="83"/>
      <c r="EQ119" s="83"/>
      <c r="ER119" s="84"/>
      <c r="ES119" s="30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42"/>
    </row>
    <row r="120" spans="1:164" ht="11.25">
      <c r="A120" s="78" t="s">
        <v>207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41" t="s">
        <v>214</v>
      </c>
      <c r="AY120" s="17"/>
      <c r="AZ120" s="17"/>
      <c r="BA120" s="17"/>
      <c r="BB120" s="17"/>
      <c r="BC120" s="36"/>
      <c r="BD120" s="35" t="s">
        <v>215</v>
      </c>
      <c r="BE120" s="17"/>
      <c r="BF120" s="17"/>
      <c r="BG120" s="17"/>
      <c r="BH120" s="17"/>
      <c r="BI120" s="17"/>
      <c r="BJ120" s="36"/>
      <c r="BK120" s="30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31"/>
      <c r="BY120" s="82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4"/>
      <c r="CN120" s="82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4"/>
      <c r="DD120" s="82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4"/>
      <c r="DQ120" s="82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4"/>
      <c r="ED120" s="82"/>
      <c r="EE120" s="83"/>
      <c r="EF120" s="83"/>
      <c r="EG120" s="83"/>
      <c r="EH120" s="83"/>
      <c r="EI120" s="83"/>
      <c r="EJ120" s="83"/>
      <c r="EK120" s="83"/>
      <c r="EL120" s="83"/>
      <c r="EM120" s="83"/>
      <c r="EN120" s="83"/>
      <c r="EO120" s="83"/>
      <c r="EP120" s="83"/>
      <c r="EQ120" s="83"/>
      <c r="ER120" s="84"/>
      <c r="ES120" s="30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42"/>
    </row>
    <row r="121" spans="1:164" ht="12">
      <c r="A121" s="49" t="s">
        <v>216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50" t="s">
        <v>217</v>
      </c>
      <c r="AY121" s="51"/>
      <c r="AZ121" s="51"/>
      <c r="BA121" s="51"/>
      <c r="BB121" s="51"/>
      <c r="BC121" s="52"/>
      <c r="BD121" s="53" t="s">
        <v>59</v>
      </c>
      <c r="BE121" s="51"/>
      <c r="BF121" s="51"/>
      <c r="BG121" s="51"/>
      <c r="BH121" s="51"/>
      <c r="BI121" s="51"/>
      <c r="BJ121" s="52"/>
      <c r="BK121" s="44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6"/>
      <c r="BY121" s="85">
        <f>BY122+BY123</f>
        <v>0</v>
      </c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7"/>
      <c r="CN121" s="85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7"/>
      <c r="DD121" s="85">
        <f>DD122+DD123</f>
        <v>0</v>
      </c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7"/>
      <c r="DQ121" s="85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7"/>
      <c r="ED121" s="85">
        <f>ED122+ED123</f>
        <v>0</v>
      </c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7"/>
      <c r="ES121" s="44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54"/>
    </row>
    <row r="122" spans="1:164" ht="11.25">
      <c r="A122" s="78" t="s">
        <v>218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41" t="s">
        <v>206</v>
      </c>
      <c r="AY122" s="17"/>
      <c r="AZ122" s="17"/>
      <c r="BA122" s="17"/>
      <c r="BB122" s="17"/>
      <c r="BC122" s="36"/>
      <c r="BD122" s="35" t="s">
        <v>194</v>
      </c>
      <c r="BE122" s="17"/>
      <c r="BF122" s="17"/>
      <c r="BG122" s="17"/>
      <c r="BH122" s="17"/>
      <c r="BI122" s="17"/>
      <c r="BJ122" s="36"/>
      <c r="BK122" s="30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31"/>
      <c r="BY122" s="82">
        <f>-BY17-DD17</f>
        <v>-572358.89</v>
      </c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4"/>
      <c r="CN122" s="82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4"/>
      <c r="DD122" s="82">
        <f>-DD17-DD47</f>
        <v>-297832.07</v>
      </c>
      <c r="DE122" s="83"/>
      <c r="DF122" s="83"/>
      <c r="DG122" s="83"/>
      <c r="DH122" s="83"/>
      <c r="DI122" s="83"/>
      <c r="DJ122" s="83"/>
      <c r="DK122" s="83"/>
      <c r="DL122" s="83"/>
      <c r="DM122" s="83"/>
      <c r="DN122" s="83"/>
      <c r="DO122" s="83"/>
      <c r="DP122" s="84"/>
      <c r="DQ122" s="82"/>
      <c r="DR122" s="83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4"/>
      <c r="ED122" s="82">
        <f>BY122+DD122</f>
        <v>-870190.96</v>
      </c>
      <c r="EE122" s="83"/>
      <c r="EF122" s="83"/>
      <c r="EG122" s="83"/>
      <c r="EH122" s="83"/>
      <c r="EI122" s="83"/>
      <c r="EJ122" s="83"/>
      <c r="EK122" s="83"/>
      <c r="EL122" s="83"/>
      <c r="EM122" s="83"/>
      <c r="EN122" s="83"/>
      <c r="EO122" s="83"/>
      <c r="EP122" s="83"/>
      <c r="EQ122" s="83"/>
      <c r="ER122" s="84"/>
      <c r="ES122" s="30" t="s">
        <v>59</v>
      </c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42"/>
    </row>
    <row r="123" spans="1:164" ht="11.25">
      <c r="A123" s="78" t="s">
        <v>219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41" t="s">
        <v>213</v>
      </c>
      <c r="AY123" s="17"/>
      <c r="AZ123" s="17"/>
      <c r="BA123" s="17"/>
      <c r="BB123" s="17"/>
      <c r="BC123" s="36"/>
      <c r="BD123" s="35" t="s">
        <v>197</v>
      </c>
      <c r="BE123" s="17"/>
      <c r="BF123" s="17"/>
      <c r="BG123" s="17"/>
      <c r="BH123" s="17"/>
      <c r="BI123" s="17"/>
      <c r="BJ123" s="36"/>
      <c r="BK123" s="30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31"/>
      <c r="BY123" s="82">
        <f>BY47+DD47</f>
        <v>572358.89</v>
      </c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4"/>
      <c r="CN123" s="82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4"/>
      <c r="DD123" s="82">
        <f>DD47+DD17</f>
        <v>297832.07</v>
      </c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4"/>
      <c r="DQ123" s="82"/>
      <c r="DR123" s="83"/>
      <c r="DS123" s="83"/>
      <c r="DT123" s="83"/>
      <c r="DU123" s="83"/>
      <c r="DV123" s="83"/>
      <c r="DW123" s="83"/>
      <c r="DX123" s="83"/>
      <c r="DY123" s="83"/>
      <c r="DZ123" s="83"/>
      <c r="EA123" s="83"/>
      <c r="EB123" s="83"/>
      <c r="EC123" s="84"/>
      <c r="ED123" s="82">
        <f>BY123+DD123</f>
        <v>870190.96</v>
      </c>
      <c r="EE123" s="83"/>
      <c r="EF123" s="83"/>
      <c r="EG123" s="83"/>
      <c r="EH123" s="83"/>
      <c r="EI123" s="83"/>
      <c r="EJ123" s="83"/>
      <c r="EK123" s="83"/>
      <c r="EL123" s="83"/>
      <c r="EM123" s="83"/>
      <c r="EN123" s="83"/>
      <c r="EO123" s="83"/>
      <c r="EP123" s="83"/>
      <c r="EQ123" s="83"/>
      <c r="ER123" s="84"/>
      <c r="ES123" s="30" t="s">
        <v>59</v>
      </c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42"/>
    </row>
    <row r="124" spans="1:164" ht="24" customHeight="1">
      <c r="A124" s="49" t="s">
        <v>221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50" t="s">
        <v>220</v>
      </c>
      <c r="AY124" s="51"/>
      <c r="AZ124" s="51"/>
      <c r="BA124" s="51"/>
      <c r="BB124" s="51"/>
      <c r="BC124" s="52"/>
      <c r="BD124" s="53" t="s">
        <v>59</v>
      </c>
      <c r="BE124" s="51"/>
      <c r="BF124" s="51"/>
      <c r="BG124" s="51"/>
      <c r="BH124" s="51"/>
      <c r="BI124" s="51"/>
      <c r="BJ124" s="52"/>
      <c r="BK124" s="44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6"/>
      <c r="BY124" s="85">
        <f>BY125+BY127</f>
        <v>-297832.07</v>
      </c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7"/>
      <c r="CN124" s="85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7"/>
      <c r="DD124" s="85">
        <f>DD125+DD127</f>
        <v>297832.07</v>
      </c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7"/>
      <c r="DQ124" s="85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7"/>
      <c r="ED124" s="85">
        <f>BY124+DD124</f>
        <v>0</v>
      </c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7"/>
      <c r="ES124" s="44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54"/>
    </row>
    <row r="125" spans="1:164" ht="11.25">
      <c r="A125" s="55" t="s">
        <v>50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40" t="s">
        <v>222</v>
      </c>
      <c r="AY125" s="33"/>
      <c r="AZ125" s="33"/>
      <c r="BA125" s="33"/>
      <c r="BB125" s="33"/>
      <c r="BC125" s="34"/>
      <c r="BD125" s="32" t="s">
        <v>194</v>
      </c>
      <c r="BE125" s="33"/>
      <c r="BF125" s="33"/>
      <c r="BG125" s="33"/>
      <c r="BH125" s="33"/>
      <c r="BI125" s="33"/>
      <c r="BJ125" s="34"/>
      <c r="BK125" s="27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9"/>
      <c r="BY125" s="88">
        <f>DD17</f>
        <v>0</v>
      </c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9"/>
      <c r="CN125" s="27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9"/>
      <c r="DD125" s="89">
        <f>DD47</f>
        <v>297832.07</v>
      </c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9"/>
      <c r="DQ125" s="27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9"/>
      <c r="ED125" s="27">
        <f>BY125+DD125</f>
        <v>297832.07</v>
      </c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9"/>
      <c r="ES125" s="27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47"/>
    </row>
    <row r="126" spans="1:164" ht="11.25">
      <c r="A126" s="78" t="s">
        <v>223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41"/>
      <c r="AY126" s="17"/>
      <c r="AZ126" s="17"/>
      <c r="BA126" s="17"/>
      <c r="BB126" s="17"/>
      <c r="BC126" s="36"/>
      <c r="BD126" s="35"/>
      <c r="BE126" s="17"/>
      <c r="BF126" s="17"/>
      <c r="BG126" s="17"/>
      <c r="BH126" s="17"/>
      <c r="BI126" s="17"/>
      <c r="BJ126" s="36"/>
      <c r="BK126" s="30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31"/>
      <c r="BY126" s="30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31"/>
      <c r="CN126" s="30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31"/>
      <c r="DD126" s="30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31"/>
      <c r="DQ126" s="30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31"/>
      <c r="ED126" s="30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31"/>
      <c r="ES126" s="30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42"/>
    </row>
    <row r="127" spans="1:164" ht="11.25">
      <c r="A127" s="78" t="s">
        <v>224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41" t="s">
        <v>225</v>
      </c>
      <c r="AY127" s="17"/>
      <c r="AZ127" s="17"/>
      <c r="BA127" s="17"/>
      <c r="BB127" s="17"/>
      <c r="BC127" s="36"/>
      <c r="BD127" s="35" t="s">
        <v>197</v>
      </c>
      <c r="BE127" s="17"/>
      <c r="BF127" s="17"/>
      <c r="BG127" s="17"/>
      <c r="BH127" s="17"/>
      <c r="BI127" s="17"/>
      <c r="BJ127" s="36"/>
      <c r="BK127" s="30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31"/>
      <c r="BY127" s="82">
        <f>-DD47</f>
        <v>-297832.07</v>
      </c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4"/>
      <c r="CN127" s="30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31"/>
      <c r="DD127" s="82">
        <f>-DD17</f>
        <v>0</v>
      </c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31"/>
      <c r="DQ127" s="30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31"/>
      <c r="ED127" s="30">
        <f>BY127+DD127</f>
        <v>-297832.07</v>
      </c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31"/>
      <c r="ES127" s="30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42"/>
    </row>
    <row r="128" ht="11.25">
      <c r="FH128" s="5" t="s">
        <v>226</v>
      </c>
    </row>
    <row r="129" ht="3.75" customHeight="1"/>
    <row r="130" spans="1:164" ht="11.25">
      <c r="A130" s="60" t="s">
        <v>0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1"/>
      <c r="AX130" s="72" t="s">
        <v>1</v>
      </c>
      <c r="AY130" s="73"/>
      <c r="AZ130" s="73"/>
      <c r="BA130" s="73"/>
      <c r="BB130" s="73"/>
      <c r="BC130" s="74"/>
      <c r="BD130" s="72" t="s">
        <v>2</v>
      </c>
      <c r="BE130" s="73"/>
      <c r="BF130" s="73"/>
      <c r="BG130" s="73"/>
      <c r="BH130" s="73"/>
      <c r="BI130" s="73"/>
      <c r="BJ130" s="74"/>
      <c r="BK130" s="72" t="s">
        <v>3</v>
      </c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4"/>
      <c r="BY130" s="81" t="s">
        <v>9</v>
      </c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80"/>
      <c r="ES130" s="72" t="s">
        <v>10</v>
      </c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</row>
    <row r="131" spans="1:164" ht="24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1"/>
      <c r="AX131" s="75"/>
      <c r="AY131" s="76"/>
      <c r="AZ131" s="76"/>
      <c r="BA131" s="76"/>
      <c r="BB131" s="76"/>
      <c r="BC131" s="77"/>
      <c r="BD131" s="75"/>
      <c r="BE131" s="76"/>
      <c r="BF131" s="76"/>
      <c r="BG131" s="76"/>
      <c r="BH131" s="76"/>
      <c r="BI131" s="76"/>
      <c r="BJ131" s="77"/>
      <c r="BK131" s="75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7"/>
      <c r="BY131" s="63" t="s">
        <v>4</v>
      </c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5"/>
      <c r="CN131" s="63" t="s">
        <v>5</v>
      </c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5"/>
      <c r="DD131" s="63" t="s">
        <v>6</v>
      </c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5"/>
      <c r="DQ131" s="63" t="s">
        <v>7</v>
      </c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5"/>
      <c r="ED131" s="63" t="s">
        <v>8</v>
      </c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5"/>
      <c r="ES131" s="75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</row>
    <row r="132" spans="1:164" ht="12" thickBot="1">
      <c r="A132" s="79">
        <v>1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80"/>
      <c r="AX132" s="59">
        <v>2</v>
      </c>
      <c r="AY132" s="60"/>
      <c r="AZ132" s="60"/>
      <c r="BA132" s="60"/>
      <c r="BB132" s="60"/>
      <c r="BC132" s="61"/>
      <c r="BD132" s="59">
        <v>3</v>
      </c>
      <c r="BE132" s="60"/>
      <c r="BF132" s="60"/>
      <c r="BG132" s="60"/>
      <c r="BH132" s="60"/>
      <c r="BI132" s="60"/>
      <c r="BJ132" s="61"/>
      <c r="BK132" s="59">
        <v>4</v>
      </c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1"/>
      <c r="BY132" s="59">
        <v>5</v>
      </c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1"/>
      <c r="CN132" s="59">
        <v>6</v>
      </c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1"/>
      <c r="DD132" s="59">
        <v>7</v>
      </c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1"/>
      <c r="DQ132" s="59">
        <v>8</v>
      </c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1"/>
      <c r="ED132" s="59">
        <v>9</v>
      </c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1"/>
      <c r="ES132" s="59">
        <v>10</v>
      </c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</row>
    <row r="133" spans="1:164" ht="12">
      <c r="A133" s="49" t="s">
        <v>227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66" t="s">
        <v>215</v>
      </c>
      <c r="AY133" s="67"/>
      <c r="AZ133" s="67"/>
      <c r="BA133" s="67"/>
      <c r="BB133" s="67"/>
      <c r="BC133" s="68"/>
      <c r="BD133" s="69" t="s">
        <v>59</v>
      </c>
      <c r="BE133" s="67"/>
      <c r="BF133" s="67"/>
      <c r="BG133" s="67"/>
      <c r="BH133" s="67"/>
      <c r="BI133" s="67"/>
      <c r="BJ133" s="68"/>
      <c r="BK133" s="56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62"/>
      <c r="BY133" s="56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62"/>
      <c r="CN133" s="56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62"/>
      <c r="DD133" s="56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62"/>
      <c r="DQ133" s="56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62"/>
      <c r="ED133" s="56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62"/>
      <c r="ES133" s="56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8"/>
    </row>
    <row r="134" spans="1:164" ht="11.25">
      <c r="A134" s="55" t="s">
        <v>50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40" t="s">
        <v>228</v>
      </c>
      <c r="AY134" s="33"/>
      <c r="AZ134" s="33"/>
      <c r="BA134" s="33"/>
      <c r="BB134" s="33"/>
      <c r="BC134" s="34"/>
      <c r="BD134" s="32"/>
      <c r="BE134" s="33"/>
      <c r="BF134" s="33"/>
      <c r="BG134" s="33"/>
      <c r="BH134" s="33"/>
      <c r="BI134" s="33"/>
      <c r="BJ134" s="34"/>
      <c r="BK134" s="27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9"/>
      <c r="BY134" s="27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9"/>
      <c r="CN134" s="27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9"/>
      <c r="DD134" s="27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9"/>
      <c r="DQ134" s="27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9"/>
      <c r="ED134" s="27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9"/>
      <c r="ES134" s="27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47"/>
    </row>
    <row r="135" spans="1:164" ht="22.5" customHeight="1">
      <c r="A135" s="48" t="s">
        <v>229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1"/>
      <c r="AY135" s="17"/>
      <c r="AZ135" s="17"/>
      <c r="BA135" s="17"/>
      <c r="BB135" s="17"/>
      <c r="BC135" s="36"/>
      <c r="BD135" s="35"/>
      <c r="BE135" s="17"/>
      <c r="BF135" s="17"/>
      <c r="BG135" s="17"/>
      <c r="BH135" s="17"/>
      <c r="BI135" s="17"/>
      <c r="BJ135" s="36"/>
      <c r="BK135" s="30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31"/>
      <c r="BY135" s="30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31"/>
      <c r="CN135" s="30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31"/>
      <c r="DD135" s="30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31"/>
      <c r="DQ135" s="30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31"/>
      <c r="ED135" s="30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31"/>
      <c r="ES135" s="30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42"/>
    </row>
    <row r="136" spans="1:164" ht="22.5" customHeight="1">
      <c r="A136" s="48" t="s">
        <v>231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1" t="s">
        <v>230</v>
      </c>
      <c r="AY136" s="17"/>
      <c r="AZ136" s="17"/>
      <c r="BA136" s="17"/>
      <c r="BB136" s="17"/>
      <c r="BC136" s="36"/>
      <c r="BD136" s="35"/>
      <c r="BE136" s="17"/>
      <c r="BF136" s="17"/>
      <c r="BG136" s="17"/>
      <c r="BH136" s="17"/>
      <c r="BI136" s="17"/>
      <c r="BJ136" s="36"/>
      <c r="BK136" s="30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31"/>
      <c r="BY136" s="30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31"/>
      <c r="CN136" s="30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31"/>
      <c r="DD136" s="30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31"/>
      <c r="DQ136" s="30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31"/>
      <c r="ED136" s="30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31"/>
      <c r="ES136" s="30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42"/>
    </row>
    <row r="137" spans="1:164" ht="24" customHeight="1">
      <c r="A137" s="49" t="s">
        <v>232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50" t="s">
        <v>233</v>
      </c>
      <c r="AY137" s="51"/>
      <c r="AZ137" s="51"/>
      <c r="BA137" s="51"/>
      <c r="BB137" s="51"/>
      <c r="BC137" s="52"/>
      <c r="BD137" s="53" t="s">
        <v>59</v>
      </c>
      <c r="BE137" s="51"/>
      <c r="BF137" s="51"/>
      <c r="BG137" s="51"/>
      <c r="BH137" s="51"/>
      <c r="BI137" s="51"/>
      <c r="BJ137" s="52"/>
      <c r="BK137" s="44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6"/>
      <c r="BY137" s="44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6"/>
      <c r="CN137" s="44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6"/>
      <c r="DD137" s="44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6"/>
      <c r="DQ137" s="44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6"/>
      <c r="ED137" s="44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6"/>
      <c r="ES137" s="44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54"/>
    </row>
    <row r="138" spans="1:164" ht="11.25">
      <c r="A138" s="55" t="s">
        <v>50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40" t="s">
        <v>234</v>
      </c>
      <c r="AY138" s="33"/>
      <c r="AZ138" s="33"/>
      <c r="BA138" s="33"/>
      <c r="BB138" s="33"/>
      <c r="BC138" s="34"/>
      <c r="BD138" s="32"/>
      <c r="BE138" s="33"/>
      <c r="BF138" s="33"/>
      <c r="BG138" s="33"/>
      <c r="BH138" s="33"/>
      <c r="BI138" s="33"/>
      <c r="BJ138" s="34"/>
      <c r="BK138" s="27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9"/>
      <c r="BY138" s="27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9"/>
      <c r="CN138" s="27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9"/>
      <c r="DD138" s="27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9"/>
      <c r="DQ138" s="27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9"/>
      <c r="ED138" s="27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9"/>
      <c r="ES138" s="27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47"/>
    </row>
    <row r="139" spans="1:164" ht="22.5" customHeight="1">
      <c r="A139" s="48" t="s">
        <v>236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1"/>
      <c r="AY139" s="17"/>
      <c r="AZ139" s="17"/>
      <c r="BA139" s="17"/>
      <c r="BB139" s="17"/>
      <c r="BC139" s="36"/>
      <c r="BD139" s="35"/>
      <c r="BE139" s="17"/>
      <c r="BF139" s="17"/>
      <c r="BG139" s="17"/>
      <c r="BH139" s="17"/>
      <c r="BI139" s="17"/>
      <c r="BJ139" s="36"/>
      <c r="BK139" s="30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31"/>
      <c r="BY139" s="30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31"/>
      <c r="CN139" s="30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31"/>
      <c r="DD139" s="30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31"/>
      <c r="DQ139" s="30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31"/>
      <c r="ED139" s="30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31"/>
      <c r="ES139" s="30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42"/>
    </row>
    <row r="140" spans="1:164" ht="22.5" customHeight="1" thickBot="1">
      <c r="A140" s="38" t="s">
        <v>237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9"/>
      <c r="AX140" s="24" t="s">
        <v>235</v>
      </c>
      <c r="AY140" s="25"/>
      <c r="AZ140" s="25"/>
      <c r="BA140" s="25"/>
      <c r="BB140" s="25"/>
      <c r="BC140" s="26"/>
      <c r="BD140" s="43"/>
      <c r="BE140" s="25"/>
      <c r="BF140" s="25"/>
      <c r="BG140" s="25"/>
      <c r="BH140" s="25"/>
      <c r="BI140" s="25"/>
      <c r="BJ140" s="26"/>
      <c r="BK140" s="21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3"/>
      <c r="BY140" s="21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3"/>
      <c r="CN140" s="21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3"/>
      <c r="DD140" s="21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3"/>
      <c r="DQ140" s="21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3"/>
      <c r="ED140" s="21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3"/>
      <c r="ES140" s="21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37"/>
    </row>
    <row r="143" spans="1:92" ht="11.25">
      <c r="A143" s="4" t="s">
        <v>238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M143" s="18" t="s">
        <v>263</v>
      </c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CN143" s="4" t="s">
        <v>239</v>
      </c>
    </row>
    <row r="144" spans="1:158" ht="11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9" t="s">
        <v>240</v>
      </c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M144" s="19" t="s">
        <v>241</v>
      </c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CN144" s="4" t="s">
        <v>242</v>
      </c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</row>
    <row r="145" spans="115:158" ht="11.25">
      <c r="DK145" s="19" t="s">
        <v>240</v>
      </c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6"/>
      <c r="EC145" s="19" t="s">
        <v>241</v>
      </c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</row>
    <row r="146" spans="1:66" ht="11.25" customHeight="1">
      <c r="A146" s="20" t="s">
        <v>262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M146" s="18" t="s">
        <v>264</v>
      </c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</row>
    <row r="147" spans="1:164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19" t="s">
        <v>240</v>
      </c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M147" s="19" t="s">
        <v>241</v>
      </c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</row>
    <row r="150" spans="65:164" ht="11.25">
      <c r="BM150" s="8" t="s">
        <v>243</v>
      </c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</row>
    <row r="151" spans="98:164" ht="11.25">
      <c r="CT151" s="19" t="s">
        <v>244</v>
      </c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</row>
    <row r="152" ht="11.25">
      <c r="BM152" s="4" t="s">
        <v>238</v>
      </c>
    </row>
    <row r="153" spans="65:164" ht="11.25">
      <c r="BM153" s="4" t="s">
        <v>245</v>
      </c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</row>
    <row r="154" spans="87:164" ht="11.25">
      <c r="CI154" s="19" t="s">
        <v>247</v>
      </c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L154" s="19" t="s">
        <v>240</v>
      </c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G154" s="19" t="s">
        <v>241</v>
      </c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</row>
    <row r="156" spans="1:119" ht="11.25">
      <c r="A156" s="4" t="s">
        <v>246</v>
      </c>
      <c r="N156" s="18" t="s">
        <v>267</v>
      </c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J156" s="18" t="s">
        <v>264</v>
      </c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N156" s="17" t="s">
        <v>268</v>
      </c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</row>
    <row r="157" spans="14:119" ht="11.25">
      <c r="N157" s="19" t="s">
        <v>247</v>
      </c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P157" s="19" t="s">
        <v>240</v>
      </c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J157" s="19" t="s">
        <v>241</v>
      </c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N157" s="19" t="s">
        <v>248</v>
      </c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</row>
    <row r="159" spans="1:164" ht="11.25">
      <c r="A159" s="16" t="s">
        <v>249</v>
      </c>
      <c r="B159" s="16"/>
      <c r="C159" s="17" t="s">
        <v>276</v>
      </c>
      <c r="D159" s="17"/>
      <c r="E159" s="17"/>
      <c r="F159" s="4" t="s">
        <v>249</v>
      </c>
      <c r="I159" s="17" t="s">
        <v>274</v>
      </c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6">
        <v>20</v>
      </c>
      <c r="Z159" s="16"/>
      <c r="AA159" s="16"/>
      <c r="AB159" s="16"/>
      <c r="AC159" s="15" t="s">
        <v>272</v>
      </c>
      <c r="AD159" s="15"/>
      <c r="AE159" s="15"/>
      <c r="AF159" s="4" t="s">
        <v>24</v>
      </c>
      <c r="BK159" s="7"/>
      <c r="BL159" s="7"/>
      <c r="BM159" s="1"/>
      <c r="CP159" s="1"/>
      <c r="CQ159" s="1"/>
      <c r="CR159" s="1"/>
      <c r="CS159" s="1"/>
      <c r="CT159" s="1"/>
      <c r="CU159" s="1"/>
      <c r="CV159" s="7"/>
      <c r="CW159" s="7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7"/>
      <c r="DU159" s="7"/>
      <c r="DV159" s="9"/>
      <c r="DW159" s="9"/>
      <c r="DX159" s="2"/>
      <c r="DY159" s="2"/>
      <c r="DZ159" s="2"/>
      <c r="EA159" s="7"/>
      <c r="EB159" s="7"/>
      <c r="EC159" s="7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9"/>
      <c r="EU159" s="9"/>
      <c r="EV159" s="9"/>
      <c r="EW159" s="9"/>
      <c r="EX159" s="9"/>
      <c r="EY159" s="3"/>
      <c r="EZ159" s="3"/>
      <c r="FA159" s="7"/>
      <c r="FB159" s="7"/>
      <c r="FC159" s="7"/>
      <c r="FD159" s="7"/>
      <c r="FE159" s="7"/>
      <c r="FF159" s="7"/>
      <c r="FG159" s="7"/>
      <c r="FH159" s="7"/>
    </row>
    <row r="160" spans="63:164" s="6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2">
    <mergeCell ref="AX69:BC69"/>
    <mergeCell ref="DQ69:EC69"/>
    <mergeCell ref="BD69:BJ69"/>
    <mergeCell ref="BK69:BX69"/>
    <mergeCell ref="BK67:BX68"/>
    <mergeCell ref="A65:AW65"/>
    <mergeCell ref="AX65:BC65"/>
    <mergeCell ref="DD69:DP69"/>
    <mergeCell ref="A67:AW67"/>
    <mergeCell ref="AX67:BC68"/>
    <mergeCell ref="ES69:FH69"/>
    <mergeCell ref="A69:AW69"/>
    <mergeCell ref="ED67:ER68"/>
    <mergeCell ref="ES67:FH68"/>
    <mergeCell ref="A68:AW68"/>
    <mergeCell ref="BY65:CM65"/>
    <mergeCell ref="ED66:ER66"/>
    <mergeCell ref="ED69:ER69"/>
    <mergeCell ref="BY69:CM69"/>
    <mergeCell ref="CN69:DC69"/>
    <mergeCell ref="BY67:CM68"/>
    <mergeCell ref="BD67:BJ68"/>
    <mergeCell ref="A66:AW66"/>
    <mergeCell ref="AX66:BC66"/>
    <mergeCell ref="BD66:BJ66"/>
    <mergeCell ref="BK66:BX66"/>
    <mergeCell ref="BY66:CM66"/>
    <mergeCell ref="ES66:FH66"/>
    <mergeCell ref="CN67:DC68"/>
    <mergeCell ref="DD67:DP68"/>
    <mergeCell ref="DQ67:EC68"/>
    <mergeCell ref="ED65:ER65"/>
    <mergeCell ref="CN66:DC66"/>
    <mergeCell ref="DD66:DP66"/>
    <mergeCell ref="DQ66:EC66"/>
    <mergeCell ref="CN65:DC65"/>
    <mergeCell ref="DD65:DP65"/>
    <mergeCell ref="ES62:FH62"/>
    <mergeCell ref="DQ65:EC65"/>
    <mergeCell ref="BD65:BJ65"/>
    <mergeCell ref="BK65:BX65"/>
    <mergeCell ref="ES63:FH64"/>
    <mergeCell ref="DQ63:EC64"/>
    <mergeCell ref="ED63:ER64"/>
    <mergeCell ref="CN63:DC64"/>
    <mergeCell ref="DD63:DP64"/>
    <mergeCell ref="ES65:FH65"/>
    <mergeCell ref="BY63:CM64"/>
    <mergeCell ref="CN61:DC61"/>
    <mergeCell ref="CN62:DC62"/>
    <mergeCell ref="A64:AW64"/>
    <mergeCell ref="A63:AW63"/>
    <mergeCell ref="AX63:BC64"/>
    <mergeCell ref="BD63:BJ64"/>
    <mergeCell ref="BK63:BX64"/>
    <mergeCell ref="ED61:ER61"/>
    <mergeCell ref="ES61:FH61"/>
    <mergeCell ref="A62:AW62"/>
    <mergeCell ref="AX62:BC62"/>
    <mergeCell ref="BD62:BJ62"/>
    <mergeCell ref="BK62:BX62"/>
    <mergeCell ref="BY62:CM62"/>
    <mergeCell ref="DD62:DP62"/>
    <mergeCell ref="DQ62:EC62"/>
    <mergeCell ref="ED62:ER62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DD61:DP61"/>
    <mergeCell ref="DQ61:EC61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A52:AW52"/>
    <mergeCell ref="AX52:BC52"/>
    <mergeCell ref="BD52:BJ52"/>
    <mergeCell ref="BK52:BX52"/>
    <mergeCell ref="BY52:CM52"/>
    <mergeCell ref="CN52:DC52"/>
    <mergeCell ref="DD52:DP52"/>
    <mergeCell ref="DQ52:EC52"/>
    <mergeCell ref="A51:AW51"/>
    <mergeCell ref="ED48:ER49"/>
    <mergeCell ref="ES48:FH49"/>
    <mergeCell ref="A49:AW49"/>
    <mergeCell ref="A50:AW50"/>
    <mergeCell ref="AX50:BC51"/>
    <mergeCell ref="BD50:BJ51"/>
    <mergeCell ref="DD50:DP51"/>
    <mergeCell ref="DQ50:EC51"/>
    <mergeCell ref="ED50:ER51"/>
    <mergeCell ref="ED47:ER47"/>
    <mergeCell ref="ES47:FH47"/>
    <mergeCell ref="DD48:DP49"/>
    <mergeCell ref="DQ48:EC49"/>
    <mergeCell ref="ES50:FH51"/>
    <mergeCell ref="BY48:CM49"/>
    <mergeCell ref="CN48:DC49"/>
    <mergeCell ref="BK50:BX51"/>
    <mergeCell ref="BY50:CM51"/>
    <mergeCell ref="CN50:DC51"/>
    <mergeCell ref="A48:AW48"/>
    <mergeCell ref="AX48:BC49"/>
    <mergeCell ref="BD48:BJ49"/>
    <mergeCell ref="BK48:BX49"/>
    <mergeCell ref="BY47:CM47"/>
    <mergeCell ref="CN47:DC47"/>
    <mergeCell ref="DD47:DP47"/>
    <mergeCell ref="DQ47:EC47"/>
    <mergeCell ref="A47:AW47"/>
    <mergeCell ref="AX47:BC47"/>
    <mergeCell ref="BD47:BJ47"/>
    <mergeCell ref="BK47:BX47"/>
    <mergeCell ref="ED46:ER46"/>
    <mergeCell ref="ES46:FH46"/>
    <mergeCell ref="CN45:DC45"/>
    <mergeCell ref="A46:AW46"/>
    <mergeCell ref="AX46:BC46"/>
    <mergeCell ref="BD46:BJ46"/>
    <mergeCell ref="BK46:BX46"/>
    <mergeCell ref="ED45:ER45"/>
    <mergeCell ref="A44:AW45"/>
    <mergeCell ref="AX44:BC45"/>
    <mergeCell ref="DD41:DP41"/>
    <mergeCell ref="DQ41:EC41"/>
    <mergeCell ref="BY46:CM46"/>
    <mergeCell ref="CN46:DC46"/>
    <mergeCell ref="DD46:DP46"/>
    <mergeCell ref="DQ46:EC46"/>
    <mergeCell ref="DD45:DP45"/>
    <mergeCell ref="DQ45:EC45"/>
    <mergeCell ref="AD42:EE42"/>
    <mergeCell ref="BY44:ER44"/>
    <mergeCell ref="BD44:BJ45"/>
    <mergeCell ref="BK44:BX45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ED41:ER41"/>
    <mergeCell ref="ES41:FH41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A39:AW39"/>
    <mergeCell ref="AX39:BC39"/>
    <mergeCell ref="BD39:BJ39"/>
    <mergeCell ref="BK39:BX39"/>
    <mergeCell ref="BY39:CM39"/>
    <mergeCell ref="CN39:DC39"/>
    <mergeCell ref="DD39:DP39"/>
    <mergeCell ref="DQ39:EC39"/>
    <mergeCell ref="A35:AW35"/>
    <mergeCell ref="ES37:FH38"/>
    <mergeCell ref="A38:AW38"/>
    <mergeCell ref="BK37:BX38"/>
    <mergeCell ref="BY37:CM38"/>
    <mergeCell ref="A37:AW37"/>
    <mergeCell ref="AX37:BC38"/>
    <mergeCell ref="BD37:BJ38"/>
    <mergeCell ref="DQ37:EC38"/>
    <mergeCell ref="CN37:DC38"/>
    <mergeCell ref="A36:AW36"/>
    <mergeCell ref="AX36:BC36"/>
    <mergeCell ref="BD36:BJ36"/>
    <mergeCell ref="BK36:BX36"/>
    <mergeCell ref="BY36:CM36"/>
    <mergeCell ref="ES36:FH36"/>
    <mergeCell ref="DQ36:EC36"/>
    <mergeCell ref="ED36:ER36"/>
    <mergeCell ref="ED37:ER38"/>
    <mergeCell ref="CN36:DC36"/>
    <mergeCell ref="DD36:DP36"/>
    <mergeCell ref="DQ35:EC35"/>
    <mergeCell ref="ED35:ER35"/>
    <mergeCell ref="ES34:FH34"/>
    <mergeCell ref="DQ34:EC34"/>
    <mergeCell ref="ED34:ER34"/>
    <mergeCell ref="ES35:FH35"/>
    <mergeCell ref="DD37:DP38"/>
    <mergeCell ref="AX35:BC35"/>
    <mergeCell ref="BD35:BJ35"/>
    <mergeCell ref="BK35:BX35"/>
    <mergeCell ref="BY35:CM35"/>
    <mergeCell ref="CN35:DC35"/>
    <mergeCell ref="DD35:DP35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A27:AW27"/>
    <mergeCell ref="AX27:BC27"/>
    <mergeCell ref="BD27:BJ27"/>
    <mergeCell ref="BK27:BX27"/>
    <mergeCell ref="DQ27:EC27"/>
    <mergeCell ref="BY26:CM26"/>
    <mergeCell ref="CN26:DC26"/>
    <mergeCell ref="DD26:DP26"/>
    <mergeCell ref="DQ26:EC26"/>
    <mergeCell ref="BY27:CM27"/>
    <mergeCell ref="A26:AW26"/>
    <mergeCell ref="A24:AW24"/>
    <mergeCell ref="A25:AW25"/>
    <mergeCell ref="AX26:BC26"/>
    <mergeCell ref="BD26:BJ26"/>
    <mergeCell ref="BK26:BX26"/>
    <mergeCell ref="AX24:BC25"/>
    <mergeCell ref="BD24:BJ25"/>
    <mergeCell ref="CN27:DC27"/>
    <mergeCell ref="DD27:DP27"/>
    <mergeCell ref="ED26:ER26"/>
    <mergeCell ref="ED27:ER27"/>
    <mergeCell ref="ES24:FH25"/>
    <mergeCell ref="DQ22:EC22"/>
    <mergeCell ref="DQ23:EC23"/>
    <mergeCell ref="ES26:FH26"/>
    <mergeCell ref="CN24:DC25"/>
    <mergeCell ref="DD24:DP25"/>
    <mergeCell ref="DQ24:EC25"/>
    <mergeCell ref="ED23:ER23"/>
    <mergeCell ref="ED24:ER25"/>
    <mergeCell ref="ES23:FH23"/>
    <mergeCell ref="BK24:BX25"/>
    <mergeCell ref="BY24:CM25"/>
    <mergeCell ref="A23:AW23"/>
    <mergeCell ref="AX23:BC23"/>
    <mergeCell ref="BD23:BJ23"/>
    <mergeCell ref="BK23:BX23"/>
    <mergeCell ref="CN22:DC22"/>
    <mergeCell ref="DD22:DP22"/>
    <mergeCell ref="BY23:CM23"/>
    <mergeCell ref="CN23:DC23"/>
    <mergeCell ref="DD23:DP23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ES22:FH22"/>
    <mergeCell ref="ED22:ER22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BK19:BX20"/>
    <mergeCell ref="BY19:CM20"/>
    <mergeCell ref="CN19:DC20"/>
    <mergeCell ref="DD19:DP20"/>
    <mergeCell ref="A19:AW19"/>
    <mergeCell ref="A20:AW20"/>
    <mergeCell ref="AX19:BC20"/>
    <mergeCell ref="BD19:BJ20"/>
    <mergeCell ref="BK18:BX18"/>
    <mergeCell ref="ED18:ER18"/>
    <mergeCell ref="ES12:FH12"/>
    <mergeCell ref="BY18:CM18"/>
    <mergeCell ref="CN18:DC18"/>
    <mergeCell ref="DD18:DP18"/>
    <mergeCell ref="DQ18:EC18"/>
    <mergeCell ref="DD17:DP17"/>
    <mergeCell ref="CN16:DC16"/>
    <mergeCell ref="ES18:FH18"/>
    <mergeCell ref="CN17:DC17"/>
    <mergeCell ref="ES2:FH2"/>
    <mergeCell ref="ES9:FH9"/>
    <mergeCell ref="ES10:FH10"/>
    <mergeCell ref="AX10:EC10"/>
    <mergeCell ref="AX17:BC17"/>
    <mergeCell ref="BJ4:CD4"/>
    <mergeCell ref="ES6:FH6"/>
    <mergeCell ref="CE4:CH4"/>
    <mergeCell ref="CI4:CK4"/>
    <mergeCell ref="BD18:BJ18"/>
    <mergeCell ref="B1:EQ1"/>
    <mergeCell ref="AX5:EC5"/>
    <mergeCell ref="AX6:EC6"/>
    <mergeCell ref="B2:EQ2"/>
    <mergeCell ref="ES7:FH7"/>
    <mergeCell ref="ES8:FH8"/>
    <mergeCell ref="ES3:FH3"/>
    <mergeCell ref="ES4:FH4"/>
    <mergeCell ref="ES5:FH5"/>
    <mergeCell ref="AX7:EC7"/>
    <mergeCell ref="A16:AW16"/>
    <mergeCell ref="AX16:BC16"/>
    <mergeCell ref="BY16:CM16"/>
    <mergeCell ref="BY15:CM15"/>
    <mergeCell ref="BD16:BJ16"/>
    <mergeCell ref="BK16:BX16"/>
    <mergeCell ref="DD16:DP16"/>
    <mergeCell ref="AX9:EC9"/>
    <mergeCell ref="ED17:ER17"/>
    <mergeCell ref="ES11:FH11"/>
    <mergeCell ref="DQ16:EC16"/>
    <mergeCell ref="ED16:ER16"/>
    <mergeCell ref="ES16:FH16"/>
    <mergeCell ref="DQ15:EC15"/>
    <mergeCell ref="ED15:ER15"/>
    <mergeCell ref="ES14:FH15"/>
    <mergeCell ref="ES17:FH17"/>
    <mergeCell ref="A13:FH13"/>
    <mergeCell ref="A17:AW17"/>
    <mergeCell ref="A72:AW73"/>
    <mergeCell ref="AX72:BC73"/>
    <mergeCell ref="BD72:BJ73"/>
    <mergeCell ref="BK72:BX73"/>
    <mergeCell ref="DQ17:EC17"/>
    <mergeCell ref="BD17:BJ17"/>
    <mergeCell ref="BK17:BX17"/>
    <mergeCell ref="BY17:CM17"/>
    <mergeCell ref="AX18:BC18"/>
    <mergeCell ref="ES44:FH45"/>
    <mergeCell ref="BY45:CM45"/>
    <mergeCell ref="A18:AW18"/>
    <mergeCell ref="A14:AW15"/>
    <mergeCell ref="AX14:BC15"/>
    <mergeCell ref="BD14:BJ15"/>
    <mergeCell ref="BK14:BX15"/>
    <mergeCell ref="CN15:DC15"/>
    <mergeCell ref="DD15:DP15"/>
    <mergeCell ref="BY14:ER14"/>
    <mergeCell ref="ES72:FH73"/>
    <mergeCell ref="BY73:CM73"/>
    <mergeCell ref="CN73:DC73"/>
    <mergeCell ref="DD73:DP73"/>
    <mergeCell ref="DQ73:EC73"/>
    <mergeCell ref="ED73:ER73"/>
    <mergeCell ref="BY72:ER72"/>
    <mergeCell ref="ES74:FH74"/>
    <mergeCell ref="ED75:ER75"/>
    <mergeCell ref="ES75:FH75"/>
    <mergeCell ref="A75:AW75"/>
    <mergeCell ref="AX75:BC75"/>
    <mergeCell ref="BD75:BJ75"/>
    <mergeCell ref="BK75:BX75"/>
    <mergeCell ref="BY75:CM75"/>
    <mergeCell ref="CN75:DC75"/>
    <mergeCell ref="A74:AW74"/>
    <mergeCell ref="DQ74:EC74"/>
    <mergeCell ref="DD75:DP75"/>
    <mergeCell ref="DQ75:EC75"/>
    <mergeCell ref="ED74:ER74"/>
    <mergeCell ref="A77:AW77"/>
    <mergeCell ref="DD74:DP74"/>
    <mergeCell ref="AX74:BC74"/>
    <mergeCell ref="BD74:BJ74"/>
    <mergeCell ref="BK74:BX74"/>
    <mergeCell ref="BY74:CM74"/>
    <mergeCell ref="CN74:DC74"/>
    <mergeCell ref="A76:AW76"/>
    <mergeCell ref="AX76:BC77"/>
    <mergeCell ref="BD76:BJ77"/>
    <mergeCell ref="BK76:BX77"/>
    <mergeCell ref="BY79:CM79"/>
    <mergeCell ref="BK78:BX78"/>
    <mergeCell ref="BY78:CM78"/>
    <mergeCell ref="BK79:BX79"/>
    <mergeCell ref="BY76:CM77"/>
    <mergeCell ref="A78:AW78"/>
    <mergeCell ref="AX78:BC78"/>
    <mergeCell ref="BD78:BJ78"/>
    <mergeCell ref="A79:AW79"/>
    <mergeCell ref="AX79:BC79"/>
    <mergeCell ref="BD79:BJ79"/>
    <mergeCell ref="ES76:FH77"/>
    <mergeCell ref="ES78:FH78"/>
    <mergeCell ref="CN78:DC78"/>
    <mergeCell ref="DD76:DP77"/>
    <mergeCell ref="DQ76:EC77"/>
    <mergeCell ref="ED76:ER77"/>
    <mergeCell ref="DD78:DP78"/>
    <mergeCell ref="CN76:DC77"/>
    <mergeCell ref="DQ82:EC82"/>
    <mergeCell ref="ES80:FH81"/>
    <mergeCell ref="A81:AW81"/>
    <mergeCell ref="ES79:FH79"/>
    <mergeCell ref="A80:AW80"/>
    <mergeCell ref="AX80:BC81"/>
    <mergeCell ref="BD80:BJ81"/>
    <mergeCell ref="CN79:DC79"/>
    <mergeCell ref="DD79:DP79"/>
    <mergeCell ref="DQ79:EC79"/>
    <mergeCell ref="BK80:BX81"/>
    <mergeCell ref="BY80:CM81"/>
    <mergeCell ref="DQ80:EC81"/>
    <mergeCell ref="ED80:ER81"/>
    <mergeCell ref="DQ78:EC78"/>
    <mergeCell ref="ED78:ER78"/>
    <mergeCell ref="CN80:DC81"/>
    <mergeCell ref="DD80:DP81"/>
    <mergeCell ref="ED79:ER79"/>
    <mergeCell ref="ED82:ER82"/>
    <mergeCell ref="ES82:FH82"/>
    <mergeCell ref="BD83:BJ83"/>
    <mergeCell ref="BK83:BX83"/>
    <mergeCell ref="BY83:CM83"/>
    <mergeCell ref="CN83:DC83"/>
    <mergeCell ref="BY82:CM82"/>
    <mergeCell ref="CN82:DC82"/>
    <mergeCell ref="ED83:ER83"/>
    <mergeCell ref="ES83:FH83"/>
    <mergeCell ref="A83:AW83"/>
    <mergeCell ref="AX83:BC83"/>
    <mergeCell ref="DD82:DP82"/>
    <mergeCell ref="BD84:BJ84"/>
    <mergeCell ref="BK84:BX84"/>
    <mergeCell ref="BY84:CM84"/>
    <mergeCell ref="A82:AW82"/>
    <mergeCell ref="AX82:BC82"/>
    <mergeCell ref="BD82:BJ82"/>
    <mergeCell ref="BK82:BX82"/>
    <mergeCell ref="ED84:ER84"/>
    <mergeCell ref="ES84:FH84"/>
    <mergeCell ref="A86:AW86"/>
    <mergeCell ref="DD83:DP83"/>
    <mergeCell ref="DQ83:EC83"/>
    <mergeCell ref="DD84:DP84"/>
    <mergeCell ref="DQ84:EC84"/>
    <mergeCell ref="A84:AW84"/>
    <mergeCell ref="AX84:BC84"/>
    <mergeCell ref="CN84:DC84"/>
    <mergeCell ref="DQ87:EC87"/>
    <mergeCell ref="ED87:ER87"/>
    <mergeCell ref="A87:AW87"/>
    <mergeCell ref="AX87:BC87"/>
    <mergeCell ref="BD87:BJ87"/>
    <mergeCell ref="DD85:DP86"/>
    <mergeCell ref="A85:AW85"/>
    <mergeCell ref="ES88:FH88"/>
    <mergeCell ref="AX85:BC86"/>
    <mergeCell ref="BD85:BJ86"/>
    <mergeCell ref="BK85:BX86"/>
    <mergeCell ref="BY85:CM86"/>
    <mergeCell ref="CN85:DC86"/>
    <mergeCell ref="ES85:FH86"/>
    <mergeCell ref="DQ85:EC86"/>
    <mergeCell ref="ED85:ER86"/>
    <mergeCell ref="DD87:DP87"/>
    <mergeCell ref="CN88:DC88"/>
    <mergeCell ref="ES87:FH87"/>
    <mergeCell ref="A88:AW88"/>
    <mergeCell ref="AX88:BC88"/>
    <mergeCell ref="BD88:BJ88"/>
    <mergeCell ref="BK88:BX88"/>
    <mergeCell ref="BY88:CM88"/>
    <mergeCell ref="BK87:BX87"/>
    <mergeCell ref="BY87:CM87"/>
    <mergeCell ref="CN87:DC87"/>
    <mergeCell ref="CN89:DC89"/>
    <mergeCell ref="A89:AW89"/>
    <mergeCell ref="AX89:BC89"/>
    <mergeCell ref="BD89:BJ89"/>
    <mergeCell ref="BK89:BX89"/>
    <mergeCell ref="BY89:CM89"/>
    <mergeCell ref="BY91:CM92"/>
    <mergeCell ref="DD88:DP88"/>
    <mergeCell ref="DQ88:EC88"/>
    <mergeCell ref="ED88:ER88"/>
    <mergeCell ref="ES89:FH89"/>
    <mergeCell ref="A90:AW90"/>
    <mergeCell ref="AX90:BC90"/>
    <mergeCell ref="BD90:BJ90"/>
    <mergeCell ref="BK90:BX90"/>
    <mergeCell ref="BY90:CM90"/>
    <mergeCell ref="DQ90:EC90"/>
    <mergeCell ref="ED90:ER90"/>
    <mergeCell ref="DQ91:EC92"/>
    <mergeCell ref="ED91:ER92"/>
    <mergeCell ref="ES91:FH92"/>
    <mergeCell ref="DD89:DP89"/>
    <mergeCell ref="ES90:FH90"/>
    <mergeCell ref="DD90:DP90"/>
    <mergeCell ref="DQ89:EC89"/>
    <mergeCell ref="ED89:ER89"/>
    <mergeCell ref="DD93:DP93"/>
    <mergeCell ref="A93:AW93"/>
    <mergeCell ref="AX93:BC93"/>
    <mergeCell ref="BD93:BJ93"/>
    <mergeCell ref="BK93:BX93"/>
    <mergeCell ref="CN90:DC90"/>
    <mergeCell ref="A91:AW91"/>
    <mergeCell ref="AX91:BC92"/>
    <mergeCell ref="BD91:BJ92"/>
    <mergeCell ref="BK91:BX92"/>
    <mergeCell ref="CN94:DC94"/>
    <mergeCell ref="DQ93:EC93"/>
    <mergeCell ref="ED93:ER93"/>
    <mergeCell ref="DD94:DP94"/>
    <mergeCell ref="DQ94:EC94"/>
    <mergeCell ref="A92:AW92"/>
    <mergeCell ref="BY93:CM93"/>
    <mergeCell ref="CN93:DC93"/>
    <mergeCell ref="CN91:DC92"/>
    <mergeCell ref="DD91:DP92"/>
    <mergeCell ref="ES93:FH93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A94:AW94"/>
    <mergeCell ref="AX94:BC94"/>
    <mergeCell ref="BY96:CM96"/>
    <mergeCell ref="CN96:DC96"/>
    <mergeCell ref="A96:AW96"/>
    <mergeCell ref="AX96:BC96"/>
    <mergeCell ref="BD96:BJ96"/>
    <mergeCell ref="BK96:BX96"/>
    <mergeCell ref="BD94:BJ94"/>
    <mergeCell ref="BK94:BX94"/>
    <mergeCell ref="BY94:CM94"/>
    <mergeCell ref="DD96:DP96"/>
    <mergeCell ref="DQ96:EC96"/>
    <mergeCell ref="DD97:DP97"/>
    <mergeCell ref="DQ97:EC97"/>
    <mergeCell ref="ED97:ER97"/>
    <mergeCell ref="ES97:FH97"/>
    <mergeCell ref="ED96:ER96"/>
    <mergeCell ref="ES96:FH96"/>
    <mergeCell ref="AD98:EE98"/>
    <mergeCell ref="A100:AW101"/>
    <mergeCell ref="AX100:BC101"/>
    <mergeCell ref="BD100:BJ101"/>
    <mergeCell ref="BK100:BX101"/>
    <mergeCell ref="BY100:ER100"/>
    <mergeCell ref="BY102:CM102"/>
    <mergeCell ref="CN102:DC102"/>
    <mergeCell ref="ES100:FH101"/>
    <mergeCell ref="BY101:CM101"/>
    <mergeCell ref="CN101:DC101"/>
    <mergeCell ref="DD101:DP101"/>
    <mergeCell ref="DQ101:EC101"/>
    <mergeCell ref="ED101:ER101"/>
    <mergeCell ref="BK103:BX103"/>
    <mergeCell ref="BY103:CM103"/>
    <mergeCell ref="CN103:DC103"/>
    <mergeCell ref="ED103:ER103"/>
    <mergeCell ref="A102:AW102"/>
    <mergeCell ref="AX102:BC102"/>
    <mergeCell ref="BD102:BJ102"/>
    <mergeCell ref="BK102:BX102"/>
    <mergeCell ref="A103:AW103"/>
    <mergeCell ref="AX103:BC103"/>
    <mergeCell ref="CN104:DC105"/>
    <mergeCell ref="DQ102:EC102"/>
    <mergeCell ref="ED102:ER102"/>
    <mergeCell ref="ES102:FH102"/>
    <mergeCell ref="DD103:DP103"/>
    <mergeCell ref="DQ103:EC103"/>
    <mergeCell ref="ES103:FH103"/>
    <mergeCell ref="DD102:DP102"/>
    <mergeCell ref="BY106:CM107"/>
    <mergeCell ref="A104:AW104"/>
    <mergeCell ref="AX104:BC105"/>
    <mergeCell ref="BD104:BJ105"/>
    <mergeCell ref="BK104:BX105"/>
    <mergeCell ref="BY104:CM105"/>
    <mergeCell ref="BD106:BJ107"/>
    <mergeCell ref="BD103:BJ103"/>
    <mergeCell ref="ES106:FH107"/>
    <mergeCell ref="A107:AW107"/>
    <mergeCell ref="DD104:DP105"/>
    <mergeCell ref="DQ104:EC105"/>
    <mergeCell ref="ED104:ER105"/>
    <mergeCell ref="ES104:FH105"/>
    <mergeCell ref="A105:AW105"/>
    <mergeCell ref="A106:AW106"/>
    <mergeCell ref="AX106:BC107"/>
    <mergeCell ref="ED106:ER107"/>
    <mergeCell ref="BD108:BJ108"/>
    <mergeCell ref="BK108:BX108"/>
    <mergeCell ref="BY108:CM108"/>
    <mergeCell ref="CN108:DC108"/>
    <mergeCell ref="ED108:ER108"/>
    <mergeCell ref="CN106:DC107"/>
    <mergeCell ref="DD106:DP107"/>
    <mergeCell ref="DQ106:EC107"/>
    <mergeCell ref="BK106:BX107"/>
    <mergeCell ref="ES108:FH108"/>
    <mergeCell ref="A109:AW109"/>
    <mergeCell ref="AX109:BC109"/>
    <mergeCell ref="BD109:BJ109"/>
    <mergeCell ref="BK109:BX109"/>
    <mergeCell ref="BY109:CM109"/>
    <mergeCell ref="CN109:DC109"/>
    <mergeCell ref="A108:AW108"/>
    <mergeCell ref="AX108:BC108"/>
    <mergeCell ref="ED109:ER109"/>
    <mergeCell ref="BY110:CM110"/>
    <mergeCell ref="CN110:DC110"/>
    <mergeCell ref="DD108:DP108"/>
    <mergeCell ref="DQ108:EC108"/>
    <mergeCell ref="DD109:DP109"/>
    <mergeCell ref="DQ109:EC109"/>
    <mergeCell ref="DQ110:EC110"/>
    <mergeCell ref="A110:AW110"/>
    <mergeCell ref="AX110:BC110"/>
    <mergeCell ref="BD110:BJ110"/>
    <mergeCell ref="BK110:BX110"/>
    <mergeCell ref="ES109:FH109"/>
    <mergeCell ref="BD111:BJ111"/>
    <mergeCell ref="BK111:BX111"/>
    <mergeCell ref="BY111:CM111"/>
    <mergeCell ref="CN111:DC111"/>
    <mergeCell ref="DD110:DP110"/>
    <mergeCell ref="ED110:ER110"/>
    <mergeCell ref="ES110:FH110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A111:AW111"/>
    <mergeCell ref="AX111:BC111"/>
    <mergeCell ref="ED112:ER112"/>
    <mergeCell ref="BY113:CM113"/>
    <mergeCell ref="CN113:DC113"/>
    <mergeCell ref="DD111:DP111"/>
    <mergeCell ref="DQ111:EC111"/>
    <mergeCell ref="DD112:DP112"/>
    <mergeCell ref="DQ112:EC112"/>
    <mergeCell ref="A113:AW113"/>
    <mergeCell ref="AX113:BC113"/>
    <mergeCell ref="BD113:BJ113"/>
    <mergeCell ref="BK113:BX113"/>
    <mergeCell ref="ES112:FH112"/>
    <mergeCell ref="BD114:BJ114"/>
    <mergeCell ref="BK114:BX114"/>
    <mergeCell ref="BY114:CM114"/>
    <mergeCell ref="CN114:DC114"/>
    <mergeCell ref="DD113:DP113"/>
    <mergeCell ref="DQ113:EC113"/>
    <mergeCell ref="ED113:ER113"/>
    <mergeCell ref="ES113:FH113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A114:AW114"/>
    <mergeCell ref="AX114:BC114"/>
    <mergeCell ref="ED115:ER115"/>
    <mergeCell ref="BY116:CM117"/>
    <mergeCell ref="CN116:DC117"/>
    <mergeCell ref="DD114:DP114"/>
    <mergeCell ref="DQ114:EC114"/>
    <mergeCell ref="DD115:DP115"/>
    <mergeCell ref="DQ115:EC115"/>
    <mergeCell ref="A116:AW116"/>
    <mergeCell ref="AX116:BC117"/>
    <mergeCell ref="BD116:BJ117"/>
    <mergeCell ref="BK116:BX117"/>
    <mergeCell ref="ES115:FH115"/>
    <mergeCell ref="A117:AW117"/>
    <mergeCell ref="A118:AW118"/>
    <mergeCell ref="AX118:BC118"/>
    <mergeCell ref="BD118:BJ118"/>
    <mergeCell ref="DD116:DP117"/>
    <mergeCell ref="DQ116:EC117"/>
    <mergeCell ref="ED116:ER117"/>
    <mergeCell ref="ES116:FH117"/>
    <mergeCell ref="ES118:FH118"/>
    <mergeCell ref="BK118:BX118"/>
    <mergeCell ref="BY118:CM118"/>
    <mergeCell ref="CN118:DC118"/>
    <mergeCell ref="ED118:ER118"/>
    <mergeCell ref="A119:AW119"/>
    <mergeCell ref="AX119:BC119"/>
    <mergeCell ref="BD119:BJ119"/>
    <mergeCell ref="BK119:BX119"/>
    <mergeCell ref="DD118:DP118"/>
    <mergeCell ref="DQ118:EC118"/>
    <mergeCell ref="BY119:CM119"/>
    <mergeCell ref="ES119:FH119"/>
    <mergeCell ref="ED119:ER119"/>
    <mergeCell ref="A120:AW120"/>
    <mergeCell ref="AX120:BC120"/>
    <mergeCell ref="BD120:BJ120"/>
    <mergeCell ref="BK120:BX120"/>
    <mergeCell ref="BY120:CM120"/>
    <mergeCell ref="CN119:DC119"/>
    <mergeCell ref="DD119:DP119"/>
    <mergeCell ref="DQ119:EC119"/>
    <mergeCell ref="ES120:FH120"/>
    <mergeCell ref="A121:AW121"/>
    <mergeCell ref="AX121:BC121"/>
    <mergeCell ref="BD121:BJ121"/>
    <mergeCell ref="BK121:BX121"/>
    <mergeCell ref="BY121:CM121"/>
    <mergeCell ref="CN120:DC120"/>
    <mergeCell ref="DD120:DP120"/>
    <mergeCell ref="DQ120:EC120"/>
    <mergeCell ref="ED120:ER120"/>
    <mergeCell ref="ES121:FH121"/>
    <mergeCell ref="A122:AW122"/>
    <mergeCell ref="AX122:BC122"/>
    <mergeCell ref="BD122:BJ122"/>
    <mergeCell ref="BK122:BX122"/>
    <mergeCell ref="BY122:CM122"/>
    <mergeCell ref="CN121:DC121"/>
    <mergeCell ref="DD121:DP121"/>
    <mergeCell ref="DQ121:EC121"/>
    <mergeCell ref="ED121:ER121"/>
    <mergeCell ref="ES122:FH122"/>
    <mergeCell ref="A123:AW123"/>
    <mergeCell ref="AX123:BC123"/>
    <mergeCell ref="BD123:BJ123"/>
    <mergeCell ref="BK123:BX123"/>
    <mergeCell ref="BY123:CM123"/>
    <mergeCell ref="CN122:DC122"/>
    <mergeCell ref="DD122:DP122"/>
    <mergeCell ref="DQ122:EC122"/>
    <mergeCell ref="ED122:ER122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BK125:BX126"/>
    <mergeCell ref="BY125:CM126"/>
    <mergeCell ref="CN123:DC123"/>
    <mergeCell ref="DD123:DP123"/>
    <mergeCell ref="CN125:DC126"/>
    <mergeCell ref="DD125:DP126"/>
    <mergeCell ref="ES125:FH126"/>
    <mergeCell ref="A126:AW126"/>
    <mergeCell ref="CN124:DC124"/>
    <mergeCell ref="DD124:DP124"/>
    <mergeCell ref="DQ124:EC124"/>
    <mergeCell ref="ED124:ER124"/>
    <mergeCell ref="ES124:FH124"/>
    <mergeCell ref="A125:AW125"/>
    <mergeCell ref="AX125:BC126"/>
    <mergeCell ref="BD125:BJ126"/>
    <mergeCell ref="DQ125:EC126"/>
    <mergeCell ref="ED125:ER126"/>
    <mergeCell ref="BY130:ER130"/>
    <mergeCell ref="ES130:FH131"/>
    <mergeCell ref="BY127:CM127"/>
    <mergeCell ref="CN127:DC127"/>
    <mergeCell ref="DD127:DP127"/>
    <mergeCell ref="DQ127:EC127"/>
    <mergeCell ref="ED127:ER127"/>
    <mergeCell ref="ES127:FH127"/>
    <mergeCell ref="A127:AW127"/>
    <mergeCell ref="AX127:BC127"/>
    <mergeCell ref="BD127:BJ127"/>
    <mergeCell ref="BK127:BX127"/>
    <mergeCell ref="ED131:ER131"/>
    <mergeCell ref="A132:AW132"/>
    <mergeCell ref="AX132:BC132"/>
    <mergeCell ref="BD132:BJ132"/>
    <mergeCell ref="BK132:BX132"/>
    <mergeCell ref="BY132:CM132"/>
    <mergeCell ref="A130:AW131"/>
    <mergeCell ref="AX130:BC131"/>
    <mergeCell ref="BD130:BJ131"/>
    <mergeCell ref="BK130:BX131"/>
    <mergeCell ref="BY131:CM131"/>
    <mergeCell ref="CN131:DC131"/>
    <mergeCell ref="DD131:DP131"/>
    <mergeCell ref="DQ131:EC131"/>
    <mergeCell ref="ES132:FH132"/>
    <mergeCell ref="A133:AW133"/>
    <mergeCell ref="AX133:BC133"/>
    <mergeCell ref="BD133:BJ133"/>
    <mergeCell ref="BK133:BX133"/>
    <mergeCell ref="BY133:CM133"/>
    <mergeCell ref="CN132:DC132"/>
    <mergeCell ref="DD132:DP132"/>
    <mergeCell ref="DQ132:EC132"/>
    <mergeCell ref="ED132:ER132"/>
    <mergeCell ref="A135:AW135"/>
    <mergeCell ref="CN133:DC133"/>
    <mergeCell ref="DD133:DP133"/>
    <mergeCell ref="DQ133:EC133"/>
    <mergeCell ref="ED133:ER133"/>
    <mergeCell ref="A134:AW134"/>
    <mergeCell ref="AX134:BC135"/>
    <mergeCell ref="ED134:ER135"/>
    <mergeCell ref="AX136:BC136"/>
    <mergeCell ref="BD136:BJ136"/>
    <mergeCell ref="BK136:BX136"/>
    <mergeCell ref="CN134:DC135"/>
    <mergeCell ref="DD134:DP135"/>
    <mergeCell ref="ES133:FH133"/>
    <mergeCell ref="DQ136:EC136"/>
    <mergeCell ref="BD134:BJ135"/>
    <mergeCell ref="BK134:BX135"/>
    <mergeCell ref="DQ134:EC135"/>
    <mergeCell ref="ED137:ER137"/>
    <mergeCell ref="BK137:BX137"/>
    <mergeCell ref="BY137:CM137"/>
    <mergeCell ref="CN137:DC137"/>
    <mergeCell ref="DD137:DP137"/>
    <mergeCell ref="ES134:FH135"/>
    <mergeCell ref="BY134:CM135"/>
    <mergeCell ref="BY136:CM136"/>
    <mergeCell ref="CN136:DC136"/>
    <mergeCell ref="DD136:DP136"/>
    <mergeCell ref="DQ137:EC137"/>
    <mergeCell ref="ED136:ER136"/>
    <mergeCell ref="ES138:FH139"/>
    <mergeCell ref="A139:AW139"/>
    <mergeCell ref="A136:AW136"/>
    <mergeCell ref="A137:AW137"/>
    <mergeCell ref="AX137:BC137"/>
    <mergeCell ref="BD137:BJ137"/>
    <mergeCell ref="ES137:FH137"/>
    <mergeCell ref="A138:AW138"/>
    <mergeCell ref="AX138:BC139"/>
    <mergeCell ref="ES136:FH136"/>
    <mergeCell ref="AM144:BN144"/>
    <mergeCell ref="CN138:DC139"/>
    <mergeCell ref="DD138:DP139"/>
    <mergeCell ref="BD140:BJ140"/>
    <mergeCell ref="BK140:BX140"/>
    <mergeCell ref="ED138:ER139"/>
    <mergeCell ref="DK144:DY144"/>
    <mergeCell ref="ED140:ER140"/>
    <mergeCell ref="EC144:FB144"/>
    <mergeCell ref="AM147:BN147"/>
    <mergeCell ref="DK145:DY145"/>
    <mergeCell ref="EC145:FB145"/>
    <mergeCell ref="R146:AI146"/>
    <mergeCell ref="AM146:BN146"/>
    <mergeCell ref="R147:AI147"/>
    <mergeCell ref="DQ138:EC139"/>
    <mergeCell ref="BD138:BJ139"/>
    <mergeCell ref="BK138:BX139"/>
    <mergeCell ref="BY138:CM139"/>
    <mergeCell ref="N144:AI144"/>
    <mergeCell ref="ES140:FH140"/>
    <mergeCell ref="A140:AW140"/>
    <mergeCell ref="N143:AI143"/>
    <mergeCell ref="AM143:BN143"/>
    <mergeCell ref="BY140:CM140"/>
    <mergeCell ref="CN140:DC140"/>
    <mergeCell ref="DD140:DP140"/>
    <mergeCell ref="DQ140:EC140"/>
    <mergeCell ref="AX140:BC140"/>
    <mergeCell ref="EG154:FH154"/>
    <mergeCell ref="CI153:DH153"/>
    <mergeCell ref="CI154:DH154"/>
    <mergeCell ref="CT150:FH150"/>
    <mergeCell ref="CT151:FH151"/>
    <mergeCell ref="DL153:EC153"/>
    <mergeCell ref="EG153:FH153"/>
    <mergeCell ref="BJ156:CK156"/>
    <mergeCell ref="N157:AM157"/>
    <mergeCell ref="AP157:BG157"/>
    <mergeCell ref="BJ157:CK157"/>
    <mergeCell ref="A146:Q147"/>
    <mergeCell ref="CN156:DO156"/>
    <mergeCell ref="CN157:DO157"/>
    <mergeCell ref="AP156:BG156"/>
    <mergeCell ref="DL154:EC154"/>
    <mergeCell ref="AC159:AE159"/>
    <mergeCell ref="A159:B159"/>
    <mergeCell ref="C159:E159"/>
    <mergeCell ref="I159:X159"/>
    <mergeCell ref="Y159:AB159"/>
    <mergeCell ref="N156:AM15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МБДОУ БУХ</cp:lastModifiedBy>
  <cp:lastPrinted>2015-04-06T02:04:50Z</cp:lastPrinted>
  <dcterms:created xsi:type="dcterms:W3CDTF">2011-04-08T11:46:02Z</dcterms:created>
  <dcterms:modified xsi:type="dcterms:W3CDTF">2015-07-01T23:14:28Z</dcterms:modified>
  <cp:category/>
  <cp:version/>
  <cp:contentType/>
  <cp:contentStatus/>
</cp:coreProperties>
</file>