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1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<sst xmlns="http://schemas.openxmlformats.org/spreadsheetml/2006/main" count="206" uniqueCount="162">
  <si>
    <t>Требования к плану финансово-хозяйственной деятельности государственного (муниципального) учреждения,
утвержденные Приказом Минфина России от 28 июля 2010 г. № 81н
в ред. Приказов Минфина России от 27.12.2013 №140н, от 24.09.2015 №140н, от 29.08.2016 №142н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</si>
  <si>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</si>
  <si>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</si>
  <si>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</si>
  <si>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</si>
  <si>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</si>
  <si>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>г.</t>
  </si>
  <si>
    <t>План финансово-хозяйственной деятельности</t>
  </si>
  <si>
    <t>КОДЫ</t>
  </si>
  <si>
    <t>Форма по КФД</t>
  </si>
  <si>
    <t>Дата</t>
  </si>
  <si>
    <t>Наименование учреждения (подразделения)</t>
  </si>
  <si>
    <t>по ОКПО</t>
  </si>
  <si>
    <t>код по реестру участников бюджетного процесса, а также юридических лиц, не являющихся участниками бюджетного процесса</t>
  </si>
  <si>
    <t>ИНН</t>
  </si>
  <si>
    <t>КПП</t>
  </si>
  <si>
    <t>270601001</t>
  </si>
  <si>
    <t>Единица измерения:</t>
  </si>
  <si>
    <t>руб.</t>
  </si>
  <si>
    <t>по ОКЕИ</t>
  </si>
  <si>
    <t xml:space="preserve">Наименование органа, осуществляющего </t>
  </si>
  <si>
    <t>Управление образования администрации Амурского муниципального района</t>
  </si>
  <si>
    <t>функции и полномочия учредителя</t>
  </si>
  <si>
    <t>Адрес фактического местонахождения</t>
  </si>
  <si>
    <t>учреждения (подразделения)</t>
  </si>
  <si>
    <t xml:space="preserve">1. Сведения о деятельности </t>
  </si>
  <si>
    <t>1.1. Цели деятельности учреждения (подразделения):</t>
  </si>
  <si>
    <t>1.2. Виды деятельности учреждения (подразделения):</t>
  </si>
  <si>
    <t>1.3. Перечень услуг (работ), относящихся в соответствии с уставом (положением подразделения) к основным видам деятельности учреждения (подразделения), предоставление которых для физических и юридических лиц осуществляется, в том числе за плату:</t>
  </si>
  <si>
    <t>2. Сведения об имуществе</t>
  </si>
  <si>
    <t>Наименование показателя</t>
  </si>
  <si>
    <t>Сумма, руб.</t>
  </si>
  <si>
    <t>2.1. Общая балансовая стоимость недвижимого государственного (муниципального) имущества, всего</t>
  </si>
  <si>
    <t>в том числе:
2.1.1. Стоимость имущества, закрепленного собственником имущества за учреждением на праве оперативного управления</t>
  </si>
  <si>
    <t>2.1.2. Стоимость имущества, приобретенного учреждением (подразделением) за счет выделенных собственником имущества учреждения средств</t>
  </si>
  <si>
    <t>2.1.3. Стоимость имущества, приобретенного учреждением (подразделением) за счет доходов, полученных от иной приносящей доход деятельности</t>
  </si>
  <si>
    <t>2.2. Общая балансовая стоимость движимого государственного (муниципального) имущества, всего</t>
  </si>
  <si>
    <t>в том числе:
2.2.1. Балансовая стоимость особо ценного движимого имущества</t>
  </si>
  <si>
    <t>3. Прочие сведения</t>
  </si>
  <si>
    <t>3.1. Прочие сведения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</si>
  <si>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</si>
  <si>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</si>
  <si>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</si>
  <si>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N
п/п</t>
  </si>
  <si>
    <t>Сумма, тыс. руб.</t>
  </si>
  <si>
    <t>1.</t>
  </si>
  <si>
    <t>Нефинансовые активы, всего:</t>
  </si>
  <si>
    <t>1.1.</t>
  </si>
  <si>
    <t>из них:
недвижимое имущество, всего:</t>
  </si>
  <si>
    <t>1.1.1.</t>
  </si>
  <si>
    <t>в том числе:
остаточная стоимость</t>
  </si>
  <si>
    <t>1.2.</t>
  </si>
  <si>
    <t>особо ценное имущество, всего:</t>
  </si>
  <si>
    <t>1.2.1.</t>
  </si>
  <si>
    <t>2.</t>
  </si>
  <si>
    <t>Финансовые активы, всего:</t>
  </si>
  <si>
    <t>2.1.</t>
  </si>
  <si>
    <t>из них:
денежные средства учреждения, всего:</t>
  </si>
  <si>
    <t>2.1.1.</t>
  </si>
  <si>
    <t>в том числе:
денежные средства учреждения на счетах</t>
  </si>
  <si>
    <t xml:space="preserve">40701810200001000015          </t>
  </si>
  <si>
    <t xml:space="preserve">20123061490                   </t>
  </si>
  <si>
    <t>2.1.2.</t>
  </si>
  <si>
    <t>денежные средства учреждения, размещенные на депозиты в кредитной организации</t>
  </si>
  <si>
    <t>2.2.</t>
  </si>
  <si>
    <t>иные финансовые инструменты</t>
  </si>
  <si>
    <t>2.3.</t>
  </si>
  <si>
    <t>дебиторская задолженность по доходам</t>
  </si>
  <si>
    <t>2.4.</t>
  </si>
  <si>
    <t>дебиторская задолженность по расходам</t>
  </si>
  <si>
    <t>3.</t>
  </si>
  <si>
    <t>Обязательства, всего:</t>
  </si>
  <si>
    <t>3.1.</t>
  </si>
  <si>
    <t>из них:
долговые обязательства</t>
  </si>
  <si>
    <t>3.2.</t>
  </si>
  <si>
    <t>кредиторская задолженность:</t>
  </si>
  <si>
    <t>3.2.1.</t>
  </si>
  <si>
    <t>в том числе:
просроченная кредиторская задолженность</t>
  </si>
  <si>
    <t>Таблица 2</t>
  </si>
  <si>
    <t>Показатели по поступлениям и выплатам учреждения (подразделения)</t>
  </si>
  <si>
    <t>Код строки</t>
  </si>
  <si>
    <t>Код по бюджетной классификации Российской Федерации</t>
  </si>
  <si>
    <t>Объем финансового обеспечения, руб.</t>
  </si>
  <si>
    <t>всего</t>
  </si>
  <si>
    <t>в том числе:</t>
  </si>
  <si>
    <t>субсидии на финансовое обеспечение выполнения государствен
ного (муниципаль
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</si>
  <si>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</si>
  <si>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
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</si>
  <si>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</si>
  <si>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</si>
  <si>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</si>
  <si>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</si>
  <si>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5.1</t>
  </si>
  <si>
    <t>Поступления от доходов, всего</t>
  </si>
  <si>
    <t>Х</t>
  </si>
  <si>
    <t>доходы от оказания услуг, работ</t>
  </si>
  <si>
    <t>120</t>
  </si>
  <si>
    <t>130</t>
  </si>
  <si>
    <t>прочие доходы</t>
  </si>
  <si>
    <t>160</t>
  </si>
  <si>
    <t>180</t>
  </si>
  <si>
    <t>Выплаты по расходам, всего</t>
  </si>
  <si>
    <t>выплаты персоналу всего</t>
  </si>
  <si>
    <t>210</t>
  </si>
  <si>
    <t>112</t>
  </si>
  <si>
    <t>оплата труда и начисления на выплаты по оплате труда</t>
  </si>
  <si>
    <t>211</t>
  </si>
  <si>
    <t>111</t>
  </si>
  <si>
    <t>119</t>
  </si>
  <si>
    <t>расходы на закупку товаров, работ, услуг, всего</t>
  </si>
  <si>
    <t>260</t>
  </si>
  <si>
    <t>244</t>
  </si>
  <si>
    <t>уплату налогов, сборов и иных платежей, всего</t>
  </si>
  <si>
    <t>Поступление финансовых активов, всего</t>
  </si>
  <si>
    <t>Выбытие финансовых активов, всего</t>
  </si>
  <si>
    <t>Остаток средств на начало года</t>
  </si>
  <si>
    <t>Остаток средств на конец года</t>
  </si>
  <si>
    <t>Таблица 2.1</t>
  </si>
  <si>
    <t>Показатели выплат по расходам
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</si>
  <si>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</si>
  <si>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</si>
  <si>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</si>
  <si>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в соответствии с Федеральным законом 
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</si>
  <si>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
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</si>
  <si>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</si>
  <si>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
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</si>
  <si>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</si>
  <si>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Таблица 3</t>
  </si>
  <si>
    <t>Сведения о средствах, поступающих
во временное распоряжение учреждения (подразделения)</t>
  </si>
  <si>
    <t>(очередной финансовый год)</t>
  </si>
  <si>
    <t>Поступление</t>
  </si>
  <si>
    <t>Выбытие</t>
  </si>
  <si>
    <t>Таблица 4</t>
  </si>
  <si>
    <t>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</si>
  <si>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</si>
  <si>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</si>
  <si>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</si>
  <si>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Руководитель учреждения (подразделения)</t>
  </si>
  <si>
    <t>(уполномоченное лицо)</t>
  </si>
  <si>
    <t>Заместитель руководителя учреждения (подразделения)</t>
  </si>
  <si>
    <t>по финансовым вопросам</t>
  </si>
  <si>
    <t>Главный бухгалтер учреждения (подразделения)</t>
  </si>
  <si>
    <t>Исполнитель</t>
  </si>
  <si>
    <t>тел.</t>
  </si>
  <si>
    <t>-</t>
  </si>
  <si>
    <t>пособия, компенсации и иные выплаты</t>
  </si>
  <si>
    <t>682652, Хабаровский край, Амурский район, пос. Известковый, ул. Центральная, 8</t>
  </si>
  <si>
    <t>Муниципальное бюджетное дошкольное образовательное учреждениедетский сад общеразвивающего видас приоритетным осуществлением деятельности по художественно-эстетическому развитию детей пос. Изветковый</t>
  </si>
  <si>
    <t>Е. Ю. Дробот</t>
  </si>
  <si>
    <t>Осуществление своей деятельности в соответствии с предметом и целями деятельности, определенными в сответствии с федеральными законами, иными нормативными правовыми актами, муниципальными правовыми актами и уставом.</t>
  </si>
  <si>
    <t>Самостоятельно в соответствии с муниципальным заданием осуществлять деятельность, связанную с выполнением работ, оказанием услуг, относящихся к основным видам деятельности по реализации основной общеобразовательной программе дошкольного образования (обучениеие, развитие, присмотр, уход и оздоровление детей дошкольного возраста) в пределах выделяемых Учредителем субсидий.программ,воспитательных программ</t>
  </si>
  <si>
    <t>Ритмическая гимнастика</t>
  </si>
  <si>
    <t>Заведующий МБДОУ пос. Известковый</t>
  </si>
  <si>
    <t>Н. Г. Ворсина</t>
  </si>
  <si>
    <t>на 2020 год</t>
  </si>
  <si>
    <t>на  2021 г.</t>
  </si>
  <si>
    <t>на 2021 г. 
очередной финансовый год</t>
  </si>
  <si>
    <t>на 2021 г. 
1-ый год планового периода</t>
  </si>
  <si>
    <t>на 2021 г. 
2-ой год планового периода</t>
  </si>
  <si>
    <t>на 2021г. 
очередной финансовый год</t>
  </si>
  <si>
    <t>на "01" апреля 2021 года</t>
  </si>
  <si>
    <t>апреля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</si>
</sst>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=0]&quot;-&quot;;General"/>
    <numFmt numFmtId="181" formatCode="0000"/>
    <numFmt numFmtId="182" formatCode="000"/>
  </numFmts>
  <fonts count="41"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 wrapText="1"/>
    </xf>
    <xf numFmtId="0" fontId="5" fillId="0" borderId="0" xfId="0" applyNumberFormat="1" applyFont="1" applyFill="1" applyAlignment="1">
      <alignment horizontal="left"/>
    </xf>
    <xf numFmtId="0" fontId="0" fillId="0" borderId="0" xfId="0" applyNumberFormat="1" applyFill="1" applyAlignment="1">
      <alignment horizontal="left" wrapText="1"/>
    </xf>
    <xf numFmtId="0" fontId="0" fillId="0" borderId="0" xfId="0" applyFill="1" applyAlignment="1">
      <alignment/>
    </xf>
    <xf numFmtId="180" fontId="0" fillId="0" borderId="10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left" wrapText="1" indent="1"/>
    </xf>
    <xf numFmtId="0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wrapText="1"/>
    </xf>
    <xf numFmtId="182" fontId="2" fillId="0" borderId="10" xfId="0" applyNumberFormat="1" applyFont="1" applyFill="1" applyBorder="1" applyAlignment="1">
      <alignment horizontal="center"/>
    </xf>
    <xf numFmtId="180" fontId="2" fillId="0" borderId="10" xfId="0" applyNumberFormat="1" applyFont="1" applyFill="1" applyBorder="1" applyAlignment="1">
      <alignment horizontal="right"/>
    </xf>
    <xf numFmtId="0" fontId="2" fillId="0" borderId="14" xfId="0" applyNumberFormat="1" applyFont="1" applyFill="1" applyBorder="1" applyAlignment="1">
      <alignment horizontal="left" wrapText="1"/>
    </xf>
    <xf numFmtId="1" fontId="0" fillId="0" borderId="13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left" wrapText="1" indent="2"/>
    </xf>
    <xf numFmtId="0" fontId="2" fillId="0" borderId="1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3" xfId="0" applyNumberFormat="1" applyFont="1" applyFill="1" applyBorder="1" applyAlignment="1">
      <alignment horizontal="left" wrapText="1" indent="2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4" fontId="0" fillId="0" borderId="10" xfId="0" applyNumberFormat="1" applyFont="1" applyFill="1" applyBorder="1" applyAlignment="1">
      <alignment horizontal="right"/>
    </xf>
    <xf numFmtId="180" fontId="0" fillId="0" borderId="10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left" wrapText="1" indent="2"/>
    </xf>
    <xf numFmtId="0" fontId="0" fillId="0" borderId="10" xfId="0" applyNumberFormat="1" applyFont="1" applyFill="1" applyBorder="1" applyAlignment="1">
      <alignment horizontal="left" wrapText="1"/>
    </xf>
    <xf numFmtId="181" fontId="0" fillId="0" borderId="10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16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2" fillId="0" borderId="17" xfId="0" applyNumberFormat="1" applyFont="1" applyFill="1" applyBorder="1" applyAlignment="1">
      <alignment horizontal="center" vertical="top" wrapText="1"/>
    </xf>
    <xf numFmtId="0" fontId="2" fillId="0" borderId="18" xfId="0" applyNumberFormat="1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center" vertical="top" wrapText="1"/>
    </xf>
    <xf numFmtId="0" fontId="2" fillId="0" borderId="19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10" xfId="0" applyNumberFormat="1" applyFont="1" applyFill="1" applyBorder="1" applyAlignment="1">
      <alignment horizontal="left" vertical="center" wrapText="1" indent="2"/>
    </xf>
    <xf numFmtId="2" fontId="2" fillId="0" borderId="1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left" vertical="center" wrapText="1" indent="1"/>
    </xf>
    <xf numFmtId="1" fontId="2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 indent="2"/>
    </xf>
    <xf numFmtId="0" fontId="1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wrapText="1"/>
    </xf>
    <xf numFmtId="0" fontId="2" fillId="0" borderId="12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 horizontal="left"/>
    </xf>
    <xf numFmtId="0" fontId="2" fillId="0" borderId="0" xfId="0" applyNumberFormat="1" applyFont="1" applyFill="1" applyAlignment="1">
      <alignment horizontal="right" vertical="center"/>
    </xf>
    <xf numFmtId="1" fontId="2" fillId="0" borderId="2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left" wrapText="1"/>
    </xf>
    <xf numFmtId="0" fontId="2" fillId="0" borderId="12" xfId="0" applyNumberFormat="1" applyFont="1" applyFill="1" applyBorder="1" applyAlignment="1">
      <alignment horizontal="left" wrapText="1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right" vertical="center" wrapText="1"/>
    </xf>
    <xf numFmtId="0" fontId="1" fillId="0" borderId="0" xfId="0" applyNumberFormat="1" applyFont="1" applyFill="1" applyAlignment="1">
      <alignment horizontal="right" vertical="center"/>
    </xf>
    <xf numFmtId="0" fontId="2" fillId="0" borderId="22" xfId="0" applyNumberFormat="1" applyFont="1" applyFill="1" applyBorder="1" applyAlignment="1">
      <alignment horizontal="center" vertical="center"/>
    </xf>
    <xf numFmtId="14" fontId="2" fillId="0" borderId="2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horizontal="center"/>
    </xf>
    <xf numFmtId="0" fontId="1" fillId="0" borderId="12" xfId="0" applyNumberFormat="1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0" fillId="0" borderId="0" xfId="0" applyNumberFormat="1" applyFill="1" applyAlignment="1">
      <alignment horizontal="center" vertical="top"/>
    </xf>
    <xf numFmtId="0" fontId="0" fillId="0" borderId="0" xfId="0" applyNumberFormat="1" applyFill="1" applyAlignment="1">
      <alignment horizontal="right"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1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W161"/>
  <sheetViews>
    <sheetView tabSelected="1" view="pageBreakPreview" zoomScaleSheetLayoutView="100" zoomScalePageLayoutView="0" workbookViewId="0" topLeftCell="C4">
      <selection activeCell="CQ103" sqref="CQ103:DG103"/>
    </sheetView>
  </sheetViews>
  <sheetFormatPr defaultColWidth="10.33203125" defaultRowHeight="11.25"/>
  <cols>
    <col min="1" max="179" width="1.171875" style="2" customWidth="1"/>
    <col min="180" max="16384" width="10.33203125" style="13" customWidth="1"/>
  </cols>
  <sheetData>
    <row r="1" spans="1:179" s="2" customFormat="1" ht="32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91" t="s">
        <v>0</v>
      </c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1"/>
      <c r="DR1" s="91"/>
      <c r="DS1" s="91"/>
      <c r="DT1" s="91"/>
      <c r="DU1" s="91"/>
      <c r="DV1" s="91"/>
      <c r="DW1" s="91"/>
      <c r="DX1" s="91"/>
      <c r="DY1" s="91"/>
      <c r="DZ1" s="91"/>
      <c r="EA1" s="91"/>
      <c r="EB1" s="91"/>
      <c r="EC1" s="91"/>
      <c r="ED1" s="91"/>
      <c r="EE1" s="91"/>
      <c r="EF1" s="91"/>
      <c r="EG1" s="91"/>
      <c r="EH1" s="91"/>
      <c r="EI1" s="91"/>
      <c r="EJ1" s="91"/>
      <c r="EK1" s="91"/>
      <c r="EL1" s="91"/>
      <c r="EM1" s="91"/>
      <c r="EN1" s="91"/>
      <c r="EO1" s="91"/>
      <c r="EP1" s="91"/>
      <c r="EQ1" s="91"/>
      <c r="ER1" s="91"/>
      <c r="ES1" s="91"/>
      <c r="ET1" s="91"/>
      <c r="EU1" s="91"/>
      <c r="EV1" s="91"/>
      <c r="EW1" s="91"/>
      <c r="EX1" s="91"/>
      <c r="EY1" s="91"/>
      <c r="EZ1" s="91"/>
      <c r="FA1" s="91"/>
      <c r="FB1" s="91"/>
      <c r="FC1" s="91"/>
      <c r="FD1" s="91"/>
      <c r="FE1" s="91"/>
      <c r="FF1" s="91"/>
      <c r="FG1" s="91"/>
      <c r="FH1" s="91"/>
      <c r="FI1" s="91"/>
      <c r="FJ1" s="91"/>
      <c r="FK1" s="91"/>
      <c r="FL1" s="91"/>
      <c r="FM1" s="91"/>
      <c r="FN1" s="91"/>
      <c r="FO1" s="91"/>
      <c r="FP1" s="91"/>
      <c r="FQ1" s="91"/>
      <c r="FR1" s="91"/>
      <c r="FS1" s="91"/>
      <c r="FT1" s="91"/>
      <c r="FU1" s="91"/>
      <c r="FV1" s="91"/>
      <c r="FW1" s="91"/>
    </row>
    <row r="2" spans="1:179" s="2" customFormat="1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3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</row>
    <row r="3" spans="1:179" s="2" customFormat="1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92" t="s">
        <v>1</v>
      </c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  <c r="FS3" s="92"/>
      <c r="FT3" s="92"/>
      <c r="FU3" s="92"/>
      <c r="FV3" s="92"/>
      <c r="FW3" s="92"/>
    </row>
    <row r="4" spans="1:179" s="2" customFormat="1" ht="41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93" t="s">
        <v>152</v>
      </c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</row>
    <row r="5" spans="1:179" s="2" customFormat="1" ht="1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43" t="s">
        <v>2</v>
      </c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</row>
    <row r="6" spans="1:179" s="2" customFormat="1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1"/>
      <c r="BZ6" s="1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1"/>
      <c r="ES6" s="1"/>
      <c r="ET6" s="89" t="s">
        <v>148</v>
      </c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</row>
    <row r="7" spans="1:179" s="2" customFormat="1" ht="11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1"/>
      <c r="BZ7" s="1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90" t="s">
        <v>3</v>
      </c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1"/>
      <c r="ES7" s="1"/>
      <c r="ET7" s="90" t="s">
        <v>4</v>
      </c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</row>
    <row r="8" spans="1:179" s="7" customFormat="1" ht="12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76"/>
      <c r="BM8" s="76"/>
      <c r="BN8" s="76"/>
      <c r="BO8" s="76"/>
      <c r="BP8" s="76"/>
      <c r="BQ8" s="76"/>
      <c r="BR8" s="76"/>
      <c r="BS8" s="76"/>
      <c r="BT8" s="5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24" t="s">
        <v>5</v>
      </c>
      <c r="EF8" s="24"/>
      <c r="EG8" s="84">
        <v>1</v>
      </c>
      <c r="EH8" s="84"/>
      <c r="EI8" s="84"/>
      <c r="EJ8" s="84"/>
      <c r="EK8" s="24" t="s">
        <v>5</v>
      </c>
      <c r="EL8" s="24"/>
      <c r="EM8" s="6"/>
      <c r="EN8" s="84" t="s">
        <v>161</v>
      </c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7">
        <v>20</v>
      </c>
      <c r="FG8" s="87"/>
      <c r="FH8" s="87"/>
      <c r="FI8" s="87"/>
      <c r="FJ8" s="84">
        <v>21</v>
      </c>
      <c r="FK8" s="84"/>
      <c r="FL8" s="84"/>
      <c r="FM8" s="84"/>
      <c r="FN8" s="24" t="s">
        <v>6</v>
      </c>
      <c r="FO8" s="24"/>
      <c r="FP8" s="24"/>
      <c r="FQ8" s="24"/>
      <c r="FR8" s="5"/>
      <c r="FS8" s="5"/>
      <c r="FT8" s="5"/>
      <c r="FU8" s="5"/>
      <c r="FV8" s="5"/>
      <c r="FW8" s="5"/>
    </row>
    <row r="9" spans="1:179" s="2" customFormat="1" ht="15" customHeight="1">
      <c r="A9" s="85" t="s">
        <v>7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</row>
    <row r="10" spans="1:179" s="2" customFormat="1" ht="15" customHeight="1">
      <c r="A10" s="85" t="s">
        <v>154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</row>
    <row r="11" spans="1:179" s="2" customFormat="1" ht="12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6" t="s">
        <v>8</v>
      </c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</row>
    <row r="12" spans="1:179" s="2" customFormat="1" ht="12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1"/>
      <c r="BU12" s="1"/>
      <c r="BV12" s="1"/>
      <c r="BW12" s="15" t="s">
        <v>160</v>
      </c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8"/>
      <c r="EN12" s="8"/>
      <c r="EO12" s="8"/>
      <c r="EP12" s="74" t="s">
        <v>9</v>
      </c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8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</row>
    <row r="13" spans="1:179" s="2" customFormat="1" ht="12.7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26"/>
      <c r="CI13" s="26"/>
      <c r="CJ13" s="26"/>
      <c r="CK13" s="26"/>
      <c r="CL13" s="26"/>
      <c r="CM13" s="26"/>
      <c r="CN13" s="1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74" t="s">
        <v>10</v>
      </c>
      <c r="FB13" s="74"/>
      <c r="FC13" s="74"/>
      <c r="FD13" s="74"/>
      <c r="FE13" s="74"/>
      <c r="FF13" s="74"/>
      <c r="FG13" s="8"/>
      <c r="FH13" s="83">
        <v>44287</v>
      </c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</row>
    <row r="14" spans="1:179" s="2" customFormat="1" ht="12.75" customHeight="1">
      <c r="A14" s="76" t="s">
        <v>11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5"/>
      <c r="AN14" s="77" t="s">
        <v>147</v>
      </c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8"/>
      <c r="EN14" s="8"/>
      <c r="EO14" s="8"/>
      <c r="EP14" s="8"/>
      <c r="EQ14" s="8"/>
      <c r="ER14" s="8"/>
      <c r="ES14" s="8"/>
      <c r="ET14" s="8"/>
      <c r="EU14" s="8"/>
      <c r="EV14" s="74" t="s">
        <v>12</v>
      </c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8"/>
      <c r="FH14" s="79">
        <v>44672077</v>
      </c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</row>
    <row r="15" spans="1:179" s="2" customFormat="1" ht="34.5" customHeight="1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5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1"/>
      <c r="DR15" s="80" t="s">
        <v>13</v>
      </c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8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</row>
    <row r="16" spans="1:179" s="2" customFormat="1" ht="12.75" customHeight="1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5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8"/>
      <c r="EN16" s="8"/>
      <c r="EO16" s="8"/>
      <c r="EP16" s="8"/>
      <c r="EQ16" s="8"/>
      <c r="ER16" s="8"/>
      <c r="ES16" s="8"/>
      <c r="ET16" s="8"/>
      <c r="EU16" s="8"/>
      <c r="EV16" s="81" t="s">
        <v>14</v>
      </c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"/>
      <c r="FH16" s="79">
        <v>2706021165</v>
      </c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</row>
    <row r="17" spans="1:179" s="2" customFormat="1" ht="12.75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5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8"/>
      <c r="EN17" s="8"/>
      <c r="EO17" s="8"/>
      <c r="EP17" s="8"/>
      <c r="EQ17" s="8"/>
      <c r="ER17" s="8"/>
      <c r="ES17" s="8"/>
      <c r="ET17" s="8"/>
      <c r="EU17" s="8"/>
      <c r="EV17" s="81" t="s">
        <v>15</v>
      </c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"/>
      <c r="FH17" s="79" t="s">
        <v>16</v>
      </c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</row>
    <row r="18" spans="1:179" s="2" customFormat="1" ht="12.75" customHeight="1">
      <c r="A18" s="5" t="s">
        <v>17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73" t="s">
        <v>18</v>
      </c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8"/>
      <c r="BA18" s="8"/>
      <c r="BB18" s="8"/>
      <c r="BC18" s="8"/>
      <c r="BD18" s="1"/>
      <c r="BE18" s="1"/>
      <c r="BF18" s="1"/>
      <c r="BG18" s="1"/>
      <c r="BH18" s="1"/>
      <c r="BI18" s="1"/>
      <c r="BJ18" s="1"/>
      <c r="BK18" s="1"/>
      <c r="BL18" s="8"/>
      <c r="BM18" s="8"/>
      <c r="BN18" s="8"/>
      <c r="BO18" s="8"/>
      <c r="BP18" s="8"/>
      <c r="BQ18" s="8"/>
      <c r="BR18" s="8"/>
      <c r="BS18" s="8"/>
      <c r="BT18" s="1"/>
      <c r="BU18" s="1"/>
      <c r="BV18" s="1"/>
      <c r="BW18" s="1"/>
      <c r="BX18" s="1"/>
      <c r="BY18" s="1"/>
      <c r="BZ18" s="1"/>
      <c r="CA18" s="1"/>
      <c r="CB18" s="1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1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8"/>
      <c r="EN18" s="8"/>
      <c r="EO18" s="8"/>
      <c r="EP18" s="8"/>
      <c r="EQ18" s="8"/>
      <c r="ER18" s="8"/>
      <c r="ES18" s="8"/>
      <c r="ET18" s="8"/>
      <c r="EU18" s="8"/>
      <c r="EV18" s="74" t="s">
        <v>19</v>
      </c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8"/>
      <c r="FH18" s="75">
        <v>383</v>
      </c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</row>
    <row r="19" spans="1:179" s="2" customFormat="1" ht="6.75" customHeight="1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</row>
    <row r="20" spans="1:179" s="2" customFormat="1" ht="12" customHeight="1">
      <c r="A20" s="5" t="s">
        <v>20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71" t="s">
        <v>21</v>
      </c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</row>
    <row r="21" spans="1:179" s="2" customFormat="1" ht="12" customHeight="1">
      <c r="A21" s="5" t="s">
        <v>22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</row>
    <row r="22" spans="1:179" s="2" customFormat="1" ht="12" customHeight="1">
      <c r="A22" s="5" t="s">
        <v>23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71" t="s">
        <v>146</v>
      </c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</row>
    <row r="23" spans="1:179" s="2" customFormat="1" ht="12" customHeight="1">
      <c r="A23" s="5" t="s">
        <v>24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</row>
    <row r="24" spans="1:179" s="2" customFormat="1" ht="6.7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</row>
    <row r="25" spans="1:179" s="2" customFormat="1" ht="12.75" customHeight="1">
      <c r="A25" s="37" t="s">
        <v>25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</row>
    <row r="26" spans="1:179" s="2" customFormat="1" ht="12.75" customHeight="1">
      <c r="A26" s="70" t="s">
        <v>26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</row>
    <row r="27" spans="1:179" s="2" customFormat="1" ht="11.25" customHeight="1">
      <c r="A27" s="65" t="s">
        <v>149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5"/>
      <c r="EZ27" s="65"/>
      <c r="FA27" s="65"/>
      <c r="FB27" s="65"/>
      <c r="FC27" s="65"/>
      <c r="FD27" s="65"/>
      <c r="FE27" s="65"/>
      <c r="FF27" s="65"/>
      <c r="FG27" s="65"/>
      <c r="FH27" s="65"/>
      <c r="FI27" s="65"/>
      <c r="FJ27" s="65"/>
      <c r="FK27" s="65"/>
      <c r="FL27" s="65"/>
      <c r="FM27" s="65"/>
      <c r="FN27" s="65"/>
      <c r="FO27" s="65"/>
      <c r="FP27" s="65"/>
      <c r="FQ27" s="65"/>
      <c r="FR27" s="65"/>
      <c r="FS27" s="65"/>
      <c r="FT27" s="65"/>
      <c r="FU27" s="65"/>
      <c r="FV27" s="65"/>
      <c r="FW27" s="65"/>
    </row>
    <row r="28" spans="1:179" s="2" customFormat="1" ht="11.25" customHeight="1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/>
      <c r="ET28" s="65"/>
      <c r="EU28" s="65"/>
      <c r="EV28" s="65"/>
      <c r="EW28" s="65"/>
      <c r="EX28" s="65"/>
      <c r="EY28" s="65"/>
      <c r="EZ28" s="65"/>
      <c r="FA28" s="65"/>
      <c r="FB28" s="65"/>
      <c r="FC28" s="65"/>
      <c r="FD28" s="65"/>
      <c r="FE28" s="65"/>
      <c r="FF28" s="65"/>
      <c r="FG28" s="65"/>
      <c r="FH28" s="65"/>
      <c r="FI28" s="65"/>
      <c r="FJ28" s="65"/>
      <c r="FK28" s="65"/>
      <c r="FL28" s="65"/>
      <c r="FM28" s="65"/>
      <c r="FN28" s="65"/>
      <c r="FO28" s="65"/>
      <c r="FP28" s="65"/>
      <c r="FQ28" s="65"/>
      <c r="FR28" s="65"/>
      <c r="FS28" s="65"/>
      <c r="FT28" s="65"/>
      <c r="FU28" s="65"/>
      <c r="FV28" s="65"/>
      <c r="FW28" s="65"/>
    </row>
    <row r="29" spans="1:179" s="2" customFormat="1" ht="11.2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5"/>
      <c r="FF29" s="65"/>
      <c r="FG29" s="65"/>
      <c r="FH29" s="65"/>
      <c r="FI29" s="65"/>
      <c r="FJ29" s="65"/>
      <c r="FK29" s="65"/>
      <c r="FL29" s="65"/>
      <c r="FM29" s="65"/>
      <c r="FN29" s="65"/>
      <c r="FO29" s="65"/>
      <c r="FP29" s="65"/>
      <c r="FQ29" s="65"/>
      <c r="FR29" s="65"/>
      <c r="FS29" s="65"/>
      <c r="FT29" s="65"/>
      <c r="FU29" s="65"/>
      <c r="FV29" s="65"/>
      <c r="FW29" s="65"/>
    </row>
    <row r="30" spans="1:123" s="2" customFormat="1" ht="3.75" customHeight="1">
      <c r="A30" s="10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 s="2" customFormat="1" ht="12.75" customHeight="1">
      <c r="A31" s="70" t="s">
        <v>27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</row>
    <row r="32" spans="1:179" s="2" customFormat="1" ht="11.25" customHeight="1">
      <c r="A32" s="65" t="s">
        <v>150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5"/>
      <c r="ET32" s="65"/>
      <c r="EU32" s="65"/>
      <c r="EV32" s="65"/>
      <c r="EW32" s="65"/>
      <c r="EX32" s="65"/>
      <c r="EY32" s="65"/>
      <c r="EZ32" s="65"/>
      <c r="FA32" s="65"/>
      <c r="FB32" s="65"/>
      <c r="FC32" s="65"/>
      <c r="FD32" s="65"/>
      <c r="FE32" s="65"/>
      <c r="FF32" s="65"/>
      <c r="FG32" s="65"/>
      <c r="FH32" s="65"/>
      <c r="FI32" s="65"/>
      <c r="FJ32" s="65"/>
      <c r="FK32" s="65"/>
      <c r="FL32" s="65"/>
      <c r="FM32" s="65"/>
      <c r="FN32" s="65"/>
      <c r="FO32" s="65"/>
      <c r="FP32" s="65"/>
      <c r="FQ32" s="65"/>
      <c r="FR32" s="65"/>
      <c r="FS32" s="65"/>
      <c r="FT32" s="65"/>
      <c r="FU32" s="65"/>
      <c r="FV32" s="65"/>
      <c r="FW32" s="65"/>
    </row>
    <row r="33" spans="1:179" s="2" customFormat="1" ht="11.25" customHeight="1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5"/>
      <c r="ET33" s="65"/>
      <c r="EU33" s="65"/>
      <c r="EV33" s="65"/>
      <c r="EW33" s="65"/>
      <c r="EX33" s="65"/>
      <c r="EY33" s="65"/>
      <c r="EZ33" s="65"/>
      <c r="FA33" s="65"/>
      <c r="FB33" s="65"/>
      <c r="FC33" s="65"/>
      <c r="FD33" s="65"/>
      <c r="FE33" s="65"/>
      <c r="FF33" s="65"/>
      <c r="FG33" s="65"/>
      <c r="FH33" s="65"/>
      <c r="FI33" s="65"/>
      <c r="FJ33" s="65"/>
      <c r="FK33" s="65"/>
      <c r="FL33" s="65"/>
      <c r="FM33" s="65"/>
      <c r="FN33" s="65"/>
      <c r="FO33" s="65"/>
      <c r="FP33" s="65"/>
      <c r="FQ33" s="65"/>
      <c r="FR33" s="65"/>
      <c r="FS33" s="65"/>
      <c r="FT33" s="65"/>
      <c r="FU33" s="65"/>
      <c r="FV33" s="65"/>
      <c r="FW33" s="65"/>
    </row>
    <row r="34" spans="1:179" s="2" customFormat="1" ht="16.5" customHeight="1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5"/>
      <c r="ET34" s="65"/>
      <c r="EU34" s="65"/>
      <c r="EV34" s="65"/>
      <c r="EW34" s="65"/>
      <c r="EX34" s="65"/>
      <c r="EY34" s="65"/>
      <c r="EZ34" s="65"/>
      <c r="FA34" s="65"/>
      <c r="FB34" s="65"/>
      <c r="FC34" s="65"/>
      <c r="FD34" s="65"/>
      <c r="FE34" s="65"/>
      <c r="FF34" s="65"/>
      <c r="FG34" s="65"/>
      <c r="FH34" s="65"/>
      <c r="FI34" s="65"/>
      <c r="FJ34" s="65"/>
      <c r="FK34" s="65"/>
      <c r="FL34" s="65"/>
      <c r="FM34" s="65"/>
      <c r="FN34" s="65"/>
      <c r="FO34" s="65"/>
      <c r="FP34" s="65"/>
      <c r="FQ34" s="65"/>
      <c r="FR34" s="65"/>
      <c r="FS34" s="65"/>
      <c r="FT34" s="65"/>
      <c r="FU34" s="65"/>
      <c r="FV34" s="65"/>
      <c r="FW34" s="65"/>
    </row>
    <row r="35" spans="1:123" s="2" customFormat="1" ht="3.75" customHeight="1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</row>
    <row r="36" spans="1:123" s="2" customFormat="1" ht="24.75" customHeight="1">
      <c r="A36" s="70" t="s">
        <v>28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</row>
    <row r="37" spans="1:179" s="2" customFormat="1" ht="11.25" customHeight="1">
      <c r="A37" s="65" t="s">
        <v>151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5"/>
      <c r="ES37" s="65"/>
      <c r="ET37" s="65"/>
      <c r="EU37" s="65"/>
      <c r="EV37" s="65"/>
      <c r="EW37" s="65"/>
      <c r="EX37" s="65"/>
      <c r="EY37" s="65"/>
      <c r="EZ37" s="65"/>
      <c r="FA37" s="65"/>
      <c r="FB37" s="65"/>
      <c r="FC37" s="65"/>
      <c r="FD37" s="65"/>
      <c r="FE37" s="65"/>
      <c r="FF37" s="65"/>
      <c r="FG37" s="65"/>
      <c r="FH37" s="65"/>
      <c r="FI37" s="65"/>
      <c r="FJ37" s="65"/>
      <c r="FK37" s="65"/>
      <c r="FL37" s="65"/>
      <c r="FM37" s="65"/>
      <c r="FN37" s="65"/>
      <c r="FO37" s="65"/>
      <c r="FP37" s="65"/>
      <c r="FQ37" s="65"/>
      <c r="FR37" s="65"/>
      <c r="FS37" s="65"/>
      <c r="FT37" s="65"/>
      <c r="FU37" s="65"/>
      <c r="FV37" s="65"/>
      <c r="FW37" s="65"/>
    </row>
    <row r="38" spans="1:179" s="2" customFormat="1" ht="11.25" customHeight="1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  <c r="EN38" s="65"/>
      <c r="EO38" s="65"/>
      <c r="EP38" s="65"/>
      <c r="EQ38" s="65"/>
      <c r="ER38" s="65"/>
      <c r="ES38" s="65"/>
      <c r="ET38" s="65"/>
      <c r="EU38" s="65"/>
      <c r="EV38" s="65"/>
      <c r="EW38" s="65"/>
      <c r="EX38" s="65"/>
      <c r="EY38" s="65"/>
      <c r="EZ38" s="65"/>
      <c r="FA38" s="65"/>
      <c r="FB38" s="65"/>
      <c r="FC38" s="65"/>
      <c r="FD38" s="65"/>
      <c r="FE38" s="65"/>
      <c r="FF38" s="65"/>
      <c r="FG38" s="65"/>
      <c r="FH38" s="65"/>
      <c r="FI38" s="65"/>
      <c r="FJ38" s="65"/>
      <c r="FK38" s="65"/>
      <c r="FL38" s="65"/>
      <c r="FM38" s="65"/>
      <c r="FN38" s="65"/>
      <c r="FO38" s="65"/>
      <c r="FP38" s="65"/>
      <c r="FQ38" s="65"/>
      <c r="FR38" s="65"/>
      <c r="FS38" s="65"/>
      <c r="FT38" s="65"/>
      <c r="FU38" s="65"/>
      <c r="FV38" s="65"/>
      <c r="FW38" s="65"/>
    </row>
    <row r="39" spans="1:179" s="2" customFormat="1" ht="11.25" customHeight="1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  <c r="EN39" s="65"/>
      <c r="EO39" s="65"/>
      <c r="EP39" s="65"/>
      <c r="EQ39" s="65"/>
      <c r="ER39" s="65"/>
      <c r="ES39" s="65"/>
      <c r="ET39" s="65"/>
      <c r="EU39" s="65"/>
      <c r="EV39" s="65"/>
      <c r="EW39" s="65"/>
      <c r="EX39" s="65"/>
      <c r="EY39" s="65"/>
      <c r="EZ39" s="65"/>
      <c r="FA39" s="65"/>
      <c r="FB39" s="65"/>
      <c r="FC39" s="65"/>
      <c r="FD39" s="65"/>
      <c r="FE39" s="65"/>
      <c r="FF39" s="65"/>
      <c r="FG39" s="65"/>
      <c r="FH39" s="65"/>
      <c r="FI39" s="65"/>
      <c r="FJ39" s="65"/>
      <c r="FK39" s="65"/>
      <c r="FL39" s="65"/>
      <c r="FM39" s="65"/>
      <c r="FN39" s="65"/>
      <c r="FO39" s="65"/>
      <c r="FP39" s="65"/>
      <c r="FQ39" s="65"/>
      <c r="FR39" s="65"/>
      <c r="FS39" s="65"/>
      <c r="FT39" s="65"/>
      <c r="FU39" s="65"/>
      <c r="FV39" s="65"/>
      <c r="FW39" s="65"/>
    </row>
    <row r="40" spans="1:123" s="2" customFormat="1" ht="5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</row>
    <row r="41" spans="1:123" s="2" customFormat="1" ht="12.75" customHeight="1">
      <c r="A41" s="37" t="s">
        <v>29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</row>
    <row r="42" spans="1:123" s="2" customFormat="1" ht="6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</row>
    <row r="43" spans="1:123" s="2" customFormat="1" ht="12" customHeight="1">
      <c r="A43" s="67" t="s">
        <v>30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 t="s">
        <v>31</v>
      </c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</row>
    <row r="44" spans="1:123" s="2" customFormat="1" ht="12" customHeight="1">
      <c r="A44" s="68" t="s">
        <v>32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2">
        <v>8357612.41</v>
      </c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</row>
    <row r="45" spans="1:123" s="2" customFormat="1" ht="34.5" customHeight="1">
      <c r="A45" s="69" t="s">
        <v>33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30">
        <v>0</v>
      </c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</row>
    <row r="46" spans="1:123" s="2" customFormat="1" ht="23.25" customHeight="1">
      <c r="A46" s="69" t="s">
        <v>34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30">
        <v>0</v>
      </c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</row>
    <row r="47" spans="1:123" s="2" customFormat="1" ht="23.25" customHeight="1">
      <c r="A47" s="69" t="s">
        <v>35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30">
        <v>0</v>
      </c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</row>
    <row r="48" spans="1:123" s="2" customFormat="1" ht="12" customHeight="1">
      <c r="A48" s="68" t="s">
        <v>36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2">
        <f>259330.13+801718.03</f>
        <v>1061048.1600000001</v>
      </c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</row>
    <row r="49" spans="1:123" s="2" customFormat="1" ht="23.25" customHeight="1">
      <c r="A49" s="69" t="s">
        <v>37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2">
        <v>259330.13</v>
      </c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</row>
    <row r="50" spans="1:123" s="2" customFormat="1" ht="6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s="2" customFormat="1" ht="12.75" customHeight="1">
      <c r="A51" s="37" t="s">
        <v>38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</row>
    <row r="52" spans="1:123" s="2" customFormat="1" ht="12.75" customHeight="1">
      <c r="A52" s="22" t="s">
        <v>39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</row>
    <row r="53" spans="1:179" s="2" customFormat="1" ht="11.25" customHeigh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  <c r="EN53" s="65"/>
      <c r="EO53" s="65"/>
      <c r="EP53" s="65"/>
      <c r="EQ53" s="65"/>
      <c r="ER53" s="65"/>
      <c r="ES53" s="65"/>
      <c r="ET53" s="65"/>
      <c r="EU53" s="65"/>
      <c r="EV53" s="65"/>
      <c r="EW53" s="65"/>
      <c r="EX53" s="65"/>
      <c r="EY53" s="65"/>
      <c r="EZ53" s="65"/>
      <c r="FA53" s="65"/>
      <c r="FB53" s="65"/>
      <c r="FC53" s="65"/>
      <c r="FD53" s="65"/>
      <c r="FE53" s="65"/>
      <c r="FF53" s="65"/>
      <c r="FG53" s="65"/>
      <c r="FH53" s="65"/>
      <c r="FI53" s="65"/>
      <c r="FJ53" s="65"/>
      <c r="FK53" s="65"/>
      <c r="FL53" s="65"/>
      <c r="FM53" s="65"/>
      <c r="FN53" s="65"/>
      <c r="FO53" s="65"/>
      <c r="FP53" s="65"/>
      <c r="FQ53" s="65"/>
      <c r="FR53" s="65"/>
      <c r="FS53" s="65"/>
      <c r="FT53" s="65"/>
      <c r="FU53" s="65"/>
      <c r="FV53" s="65"/>
      <c r="FW53" s="65"/>
    </row>
    <row r="54" spans="1:179" s="2" customFormat="1" ht="11.25" customHeight="1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  <c r="EN54" s="65"/>
      <c r="EO54" s="65"/>
      <c r="EP54" s="65"/>
      <c r="EQ54" s="65"/>
      <c r="ER54" s="65"/>
      <c r="ES54" s="65"/>
      <c r="ET54" s="65"/>
      <c r="EU54" s="65"/>
      <c r="EV54" s="65"/>
      <c r="EW54" s="65"/>
      <c r="EX54" s="65"/>
      <c r="EY54" s="65"/>
      <c r="EZ54" s="65"/>
      <c r="FA54" s="65"/>
      <c r="FB54" s="65"/>
      <c r="FC54" s="65"/>
      <c r="FD54" s="65"/>
      <c r="FE54" s="65"/>
      <c r="FF54" s="65"/>
      <c r="FG54" s="65"/>
      <c r="FH54" s="65"/>
      <c r="FI54" s="65"/>
      <c r="FJ54" s="65"/>
      <c r="FK54" s="65"/>
      <c r="FL54" s="65"/>
      <c r="FM54" s="65"/>
      <c r="FN54" s="65"/>
      <c r="FO54" s="65"/>
      <c r="FP54" s="65"/>
      <c r="FQ54" s="65"/>
      <c r="FR54" s="65"/>
      <c r="FS54" s="65"/>
      <c r="FT54" s="65"/>
      <c r="FU54" s="65"/>
      <c r="FV54" s="65"/>
      <c r="FW54" s="65"/>
    </row>
    <row r="55" spans="1:179" s="2" customFormat="1" ht="11.25" customHeight="1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  <c r="EN55" s="65"/>
      <c r="EO55" s="65"/>
      <c r="EP55" s="65"/>
      <c r="EQ55" s="65"/>
      <c r="ER55" s="65"/>
      <c r="ES55" s="65"/>
      <c r="ET55" s="65"/>
      <c r="EU55" s="65"/>
      <c r="EV55" s="65"/>
      <c r="EW55" s="65"/>
      <c r="EX55" s="65"/>
      <c r="EY55" s="65"/>
      <c r="EZ55" s="65"/>
      <c r="FA55" s="65"/>
      <c r="FB55" s="65"/>
      <c r="FC55" s="65"/>
      <c r="FD55" s="65"/>
      <c r="FE55" s="65"/>
      <c r="FF55" s="65"/>
      <c r="FG55" s="65"/>
      <c r="FH55" s="65"/>
      <c r="FI55" s="65"/>
      <c r="FJ55" s="65"/>
      <c r="FK55" s="65"/>
      <c r="FL55" s="65"/>
      <c r="FM55" s="65"/>
      <c r="FN55" s="65"/>
      <c r="FO55" s="65"/>
      <c r="FP55" s="65"/>
      <c r="FQ55" s="65"/>
      <c r="FR55" s="65"/>
      <c r="FS55" s="65"/>
      <c r="FT55" s="65"/>
      <c r="FU55" s="65"/>
      <c r="FV55" s="65"/>
      <c r="FW55" s="65"/>
    </row>
    <row r="56" spans="1:123" s="2" customFormat="1" ht="6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23" s="2" customFormat="1" ht="12.75" customHeight="1">
      <c r="A57" s="9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36" t="s">
        <v>40</v>
      </c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</row>
    <row r="58" spans="1:123" s="2" customFormat="1" ht="12.75" customHeight="1">
      <c r="A58" s="37" t="s">
        <v>41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</row>
    <row r="59" spans="1:123" s="2" customFormat="1" ht="12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1"/>
      <c r="AJ59" s="1"/>
      <c r="AK59" s="1"/>
      <c r="AL59" s="1"/>
      <c r="AM59" s="1"/>
      <c r="AN59" s="1"/>
      <c r="AO59" s="1"/>
      <c r="AP59" s="1"/>
      <c r="AQ59" s="1"/>
      <c r="AR59" s="42" t="str">
        <f>+BW12</f>
        <v>на "01" апреля 2021 года</v>
      </c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</row>
    <row r="60" spans="1:123" s="2" customFormat="1" ht="11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1"/>
      <c r="AJ60" s="1"/>
      <c r="AK60" s="1"/>
      <c r="AL60" s="1"/>
      <c r="AM60" s="1"/>
      <c r="AN60" s="1"/>
      <c r="AO60" s="1"/>
      <c r="AP60" s="1"/>
      <c r="AQ60" s="1"/>
      <c r="AR60" s="43" t="s">
        <v>42</v>
      </c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1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s="2" customFormat="1" ht="6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s="2" customFormat="1" ht="23.25" customHeight="1">
      <c r="A62" s="66" t="s">
        <v>43</v>
      </c>
      <c r="B62" s="66"/>
      <c r="C62" s="66"/>
      <c r="D62" s="66"/>
      <c r="E62" s="66"/>
      <c r="F62" s="66"/>
      <c r="G62" s="67" t="s">
        <v>30</v>
      </c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 t="s">
        <v>44</v>
      </c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</row>
    <row r="63" spans="1:123" s="2" customFormat="1" ht="12" customHeight="1">
      <c r="A63" s="64">
        <v>1</v>
      </c>
      <c r="B63" s="64"/>
      <c r="C63" s="64"/>
      <c r="D63" s="64"/>
      <c r="E63" s="64"/>
      <c r="F63" s="64"/>
      <c r="G63" s="64">
        <v>2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>
        <v>3</v>
      </c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</row>
    <row r="64" spans="1:123" s="2" customFormat="1" ht="12" customHeight="1">
      <c r="A64" s="56" t="s">
        <v>45</v>
      </c>
      <c r="B64" s="56"/>
      <c r="C64" s="56"/>
      <c r="D64" s="56"/>
      <c r="E64" s="56"/>
      <c r="F64" s="56"/>
      <c r="G64" s="60" t="s">
        <v>46</v>
      </c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2">
        <f>(CJ44+CJ48)/1000</f>
        <v>9418.66057</v>
      </c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</row>
    <row r="65" spans="1:123" s="2" customFormat="1" ht="23.25" customHeight="1">
      <c r="A65" s="56" t="s">
        <v>47</v>
      </c>
      <c r="B65" s="56"/>
      <c r="C65" s="56"/>
      <c r="D65" s="56"/>
      <c r="E65" s="56"/>
      <c r="F65" s="56"/>
      <c r="G65" s="58" t="s">
        <v>48</v>
      </c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62">
        <f>CJ44/1000</f>
        <v>8357.61241</v>
      </c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</row>
    <row r="66" spans="1:123" s="2" customFormat="1" ht="23.25" customHeight="1">
      <c r="A66" s="56" t="s">
        <v>49</v>
      </c>
      <c r="B66" s="56"/>
      <c r="C66" s="56"/>
      <c r="D66" s="56"/>
      <c r="E66" s="56"/>
      <c r="F66" s="56"/>
      <c r="G66" s="57" t="s">
        <v>50</v>
      </c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62">
        <v>2115.7</v>
      </c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</row>
    <row r="67" spans="1:123" s="2" customFormat="1" ht="12" customHeight="1">
      <c r="A67" s="56" t="s">
        <v>51</v>
      </c>
      <c r="B67" s="56"/>
      <c r="C67" s="56"/>
      <c r="D67" s="56"/>
      <c r="E67" s="56"/>
      <c r="F67" s="56"/>
      <c r="G67" s="63" t="s">
        <v>52</v>
      </c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59">
        <f>CJ49/1000</f>
        <v>259.33013</v>
      </c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</row>
    <row r="68" spans="1:123" s="2" customFormat="1" ht="23.25" customHeight="1">
      <c r="A68" s="56" t="s">
        <v>53</v>
      </c>
      <c r="B68" s="56"/>
      <c r="C68" s="56"/>
      <c r="D68" s="56"/>
      <c r="E68" s="56"/>
      <c r="F68" s="56"/>
      <c r="G68" s="57" t="s">
        <v>50</v>
      </c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9">
        <v>17.4</v>
      </c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59"/>
      <c r="DF68" s="59"/>
      <c r="DG68" s="59"/>
      <c r="DH68" s="59"/>
      <c r="DI68" s="59"/>
      <c r="DJ68" s="59"/>
      <c r="DK68" s="59"/>
      <c r="DL68" s="59"/>
      <c r="DM68" s="59"/>
      <c r="DN68" s="59"/>
      <c r="DO68" s="59"/>
      <c r="DP68" s="59"/>
      <c r="DQ68" s="59"/>
      <c r="DR68" s="59"/>
      <c r="DS68" s="59"/>
    </row>
    <row r="69" spans="1:123" s="2" customFormat="1" ht="12" customHeight="1">
      <c r="A69" s="56" t="s">
        <v>54</v>
      </c>
      <c r="B69" s="56"/>
      <c r="C69" s="56"/>
      <c r="D69" s="56"/>
      <c r="E69" s="56"/>
      <c r="F69" s="56"/>
      <c r="G69" s="60" t="s">
        <v>55</v>
      </c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2">
        <f>CJ73</f>
        <v>0</v>
      </c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</row>
    <row r="70" spans="1:123" s="2" customFormat="1" ht="23.25" customHeight="1">
      <c r="A70" s="56" t="s">
        <v>56</v>
      </c>
      <c r="B70" s="56"/>
      <c r="C70" s="56"/>
      <c r="D70" s="56"/>
      <c r="E70" s="56"/>
      <c r="F70" s="56"/>
      <c r="G70" s="58" t="s">
        <v>57</v>
      </c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62">
        <v>0</v>
      </c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</row>
    <row r="71" spans="1:123" s="2" customFormat="1" ht="23.25" customHeight="1">
      <c r="A71" s="56" t="s">
        <v>58</v>
      </c>
      <c r="B71" s="56"/>
      <c r="C71" s="56"/>
      <c r="D71" s="56"/>
      <c r="E71" s="56"/>
      <c r="F71" s="56"/>
      <c r="G71" s="57" t="s">
        <v>59</v>
      </c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62">
        <v>0</v>
      </c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</row>
    <row r="72" spans="1:123" s="2" customFormat="1" ht="12" customHeight="1">
      <c r="A72" s="61"/>
      <c r="B72" s="61"/>
      <c r="C72" s="61"/>
      <c r="D72" s="61"/>
      <c r="E72" s="61"/>
      <c r="F72" s="61"/>
      <c r="G72" s="57" t="s">
        <v>60</v>
      </c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9">
        <v>0</v>
      </c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</row>
    <row r="73" spans="1:123" s="2" customFormat="1" ht="12" customHeight="1">
      <c r="A73" s="61"/>
      <c r="B73" s="61"/>
      <c r="C73" s="61"/>
      <c r="D73" s="61"/>
      <c r="E73" s="61"/>
      <c r="F73" s="61"/>
      <c r="G73" s="57" t="s">
        <v>61</v>
      </c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</row>
    <row r="74" spans="1:123" s="2" customFormat="1" ht="12" customHeight="1">
      <c r="A74" s="56" t="s">
        <v>62</v>
      </c>
      <c r="B74" s="56"/>
      <c r="C74" s="56"/>
      <c r="D74" s="56"/>
      <c r="E74" s="56"/>
      <c r="F74" s="56"/>
      <c r="G74" s="57" t="s">
        <v>63</v>
      </c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30">
        <v>0</v>
      </c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</row>
    <row r="75" spans="1:123" s="2" customFormat="1" ht="12" customHeight="1">
      <c r="A75" s="56" t="s">
        <v>64</v>
      </c>
      <c r="B75" s="56"/>
      <c r="C75" s="56"/>
      <c r="D75" s="56"/>
      <c r="E75" s="56"/>
      <c r="F75" s="56"/>
      <c r="G75" s="58" t="s">
        <v>65</v>
      </c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30">
        <v>0</v>
      </c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</row>
    <row r="76" spans="1:123" s="2" customFormat="1" ht="12" customHeight="1">
      <c r="A76" s="56" t="s">
        <v>66</v>
      </c>
      <c r="B76" s="56"/>
      <c r="C76" s="56"/>
      <c r="D76" s="56"/>
      <c r="E76" s="56"/>
      <c r="F76" s="56"/>
      <c r="G76" s="58" t="s">
        <v>67</v>
      </c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  <c r="CG76" s="58"/>
      <c r="CH76" s="58"/>
      <c r="CI76" s="58"/>
      <c r="CJ76" s="59" t="s">
        <v>144</v>
      </c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59"/>
      <c r="DN76" s="59"/>
      <c r="DO76" s="59"/>
      <c r="DP76" s="59"/>
      <c r="DQ76" s="59"/>
      <c r="DR76" s="59"/>
      <c r="DS76" s="59"/>
    </row>
    <row r="77" spans="1:123" s="2" customFormat="1" ht="12" customHeight="1">
      <c r="A77" s="56" t="s">
        <v>68</v>
      </c>
      <c r="B77" s="56"/>
      <c r="C77" s="56"/>
      <c r="D77" s="56"/>
      <c r="E77" s="56"/>
      <c r="F77" s="56"/>
      <c r="G77" s="58" t="s">
        <v>69</v>
      </c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/>
      <c r="CG77" s="58"/>
      <c r="CH77" s="58"/>
      <c r="CI77" s="58"/>
      <c r="CJ77" s="59" t="s">
        <v>144</v>
      </c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  <c r="DE77" s="59"/>
      <c r="DF77" s="59"/>
      <c r="DG77" s="59"/>
      <c r="DH77" s="59"/>
      <c r="DI77" s="59"/>
      <c r="DJ77" s="59"/>
      <c r="DK77" s="59"/>
      <c r="DL77" s="59"/>
      <c r="DM77" s="59"/>
      <c r="DN77" s="59"/>
      <c r="DO77" s="59"/>
      <c r="DP77" s="59"/>
      <c r="DQ77" s="59"/>
      <c r="DR77" s="59"/>
      <c r="DS77" s="59"/>
    </row>
    <row r="78" spans="1:123" s="2" customFormat="1" ht="12" customHeight="1">
      <c r="A78" s="56" t="s">
        <v>70</v>
      </c>
      <c r="B78" s="56"/>
      <c r="C78" s="56"/>
      <c r="D78" s="56"/>
      <c r="E78" s="56"/>
      <c r="F78" s="56"/>
      <c r="G78" s="60" t="s">
        <v>71</v>
      </c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59">
        <f>+CJ79+CJ80</f>
        <v>542.4</v>
      </c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/>
      <c r="DJ78" s="59"/>
      <c r="DK78" s="59"/>
      <c r="DL78" s="59"/>
      <c r="DM78" s="59"/>
      <c r="DN78" s="59"/>
      <c r="DO78" s="59"/>
      <c r="DP78" s="59"/>
      <c r="DQ78" s="59"/>
      <c r="DR78" s="59"/>
      <c r="DS78" s="59"/>
    </row>
    <row r="79" spans="1:123" s="2" customFormat="1" ht="23.25" customHeight="1">
      <c r="A79" s="56" t="s">
        <v>72</v>
      </c>
      <c r="B79" s="56"/>
      <c r="C79" s="56"/>
      <c r="D79" s="56"/>
      <c r="E79" s="56"/>
      <c r="F79" s="56"/>
      <c r="G79" s="58" t="s">
        <v>73</v>
      </c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58"/>
      <c r="CJ79" s="30">
        <v>0</v>
      </c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</row>
    <row r="80" spans="1:123" s="2" customFormat="1" ht="12" customHeight="1">
      <c r="A80" s="56" t="s">
        <v>74</v>
      </c>
      <c r="B80" s="56"/>
      <c r="C80" s="56"/>
      <c r="D80" s="56"/>
      <c r="E80" s="56"/>
      <c r="F80" s="56"/>
      <c r="G80" s="58" t="s">
        <v>75</v>
      </c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  <c r="CG80" s="58"/>
      <c r="CH80" s="58"/>
      <c r="CI80" s="58"/>
      <c r="CJ80" s="59">
        <f>125.6+317.2+99.6</f>
        <v>542.4</v>
      </c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</row>
    <row r="81" spans="1:123" s="2" customFormat="1" ht="23.25" customHeight="1">
      <c r="A81" s="56" t="s">
        <v>76</v>
      </c>
      <c r="B81" s="56"/>
      <c r="C81" s="56"/>
      <c r="D81" s="56"/>
      <c r="E81" s="56"/>
      <c r="F81" s="56"/>
      <c r="G81" s="57" t="s">
        <v>77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</row>
    <row r="82" spans="1:123" s="2" customFormat="1" ht="1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</row>
    <row r="83" spans="1:123" s="2" customFormat="1" ht="12.75" customHeight="1">
      <c r="A83" s="9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36" t="s">
        <v>78</v>
      </c>
      <c r="CW83" s="36"/>
      <c r="CX83" s="36"/>
      <c r="CY83" s="36"/>
      <c r="CZ83" s="36"/>
      <c r="DA83" s="36"/>
      <c r="DB83" s="36"/>
      <c r="DC83" s="36"/>
      <c r="DD83" s="36"/>
      <c r="DE83" s="36"/>
      <c r="DF83" s="36"/>
      <c r="DG83" s="36"/>
      <c r="DH83" s="36"/>
      <c r="DI83" s="36"/>
      <c r="DJ83" s="36"/>
      <c r="DK83" s="36"/>
      <c r="DL83" s="36"/>
      <c r="DM83" s="36"/>
      <c r="DN83" s="36"/>
      <c r="DO83" s="36"/>
      <c r="DP83" s="36"/>
      <c r="DQ83" s="36"/>
      <c r="DR83" s="36"/>
      <c r="DS83" s="36"/>
    </row>
    <row r="84" spans="1:123" s="2" customFormat="1" ht="12.75" customHeight="1">
      <c r="A84" s="37" t="s">
        <v>79</v>
      </c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37"/>
      <c r="CS84" s="37"/>
      <c r="CT84" s="37"/>
      <c r="CU84" s="37"/>
      <c r="CV84" s="37"/>
      <c r="CW84" s="37"/>
      <c r="CX84" s="37"/>
      <c r="CY84" s="37"/>
      <c r="CZ84" s="37"/>
      <c r="DA84" s="37"/>
      <c r="DB84" s="37"/>
      <c r="DC84" s="37"/>
      <c r="DD84" s="37"/>
      <c r="DE84" s="37"/>
      <c r="DF84" s="37"/>
      <c r="DG84" s="37"/>
      <c r="DH84" s="37"/>
      <c r="DI84" s="37"/>
      <c r="DJ84" s="37"/>
      <c r="DK84" s="37"/>
      <c r="DL84" s="37"/>
      <c r="DM84" s="37"/>
      <c r="DN84" s="37"/>
      <c r="DO84" s="37"/>
      <c r="DP84" s="37"/>
      <c r="DQ84" s="37"/>
      <c r="DR84" s="37"/>
      <c r="DS84" s="37"/>
    </row>
    <row r="85" spans="1:123" s="2" customFormat="1" ht="12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1"/>
      <c r="AJ85" s="1"/>
      <c r="AK85" s="1"/>
      <c r="AL85" s="1"/>
      <c r="AM85" s="1"/>
      <c r="AN85" s="1"/>
      <c r="AO85" s="1"/>
      <c r="AP85" s="1"/>
      <c r="AQ85" s="1"/>
      <c r="AR85" s="42" t="str">
        <f>+AR59</f>
        <v>на "01" апреля 2021 года</v>
      </c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</row>
    <row r="86" spans="1:123" s="2" customFormat="1" ht="6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</row>
    <row r="87" spans="1:179" s="12" customFormat="1" ht="12" customHeight="1">
      <c r="A87" s="49" t="s">
        <v>30</v>
      </c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 t="s">
        <v>80</v>
      </c>
      <c r="V87" s="49"/>
      <c r="W87" s="49"/>
      <c r="X87" s="49"/>
      <c r="Y87" s="49"/>
      <c r="Z87" s="49"/>
      <c r="AA87" s="49"/>
      <c r="AB87" s="49" t="s">
        <v>81</v>
      </c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39" t="s">
        <v>82</v>
      </c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39"/>
      <c r="DE87" s="39"/>
      <c r="DF87" s="39"/>
      <c r="DG87" s="39"/>
      <c r="DH87" s="39"/>
      <c r="DI87" s="39"/>
      <c r="DJ87" s="39"/>
      <c r="DK87" s="39"/>
      <c r="DL87" s="39"/>
      <c r="DM87" s="39"/>
      <c r="DN87" s="39"/>
      <c r="DO87" s="39"/>
      <c r="DP87" s="39"/>
      <c r="DQ87" s="39"/>
      <c r="DR87" s="39"/>
      <c r="DS87" s="39"/>
      <c r="DT87" s="39"/>
      <c r="DU87" s="39"/>
      <c r="DV87" s="39"/>
      <c r="DW87" s="39"/>
      <c r="DX87" s="39"/>
      <c r="DY87" s="39"/>
      <c r="DZ87" s="39"/>
      <c r="EA87" s="39"/>
      <c r="EB87" s="39"/>
      <c r="EC87" s="39"/>
      <c r="ED87" s="39"/>
      <c r="EE87" s="39"/>
      <c r="EF87" s="39"/>
      <c r="EG87" s="39"/>
      <c r="EH87" s="39"/>
      <c r="EI87" s="39"/>
      <c r="EJ87" s="39"/>
      <c r="EK87" s="39"/>
      <c r="EL87" s="39"/>
      <c r="EM87" s="39"/>
      <c r="EN87" s="39"/>
      <c r="EO87" s="39"/>
      <c r="EP87" s="39"/>
      <c r="EQ87" s="39"/>
      <c r="ER87" s="39"/>
      <c r="ES87" s="39"/>
      <c r="ET87" s="39"/>
      <c r="EU87" s="39"/>
      <c r="EV87" s="39"/>
      <c r="EW87" s="39"/>
      <c r="EX87" s="39"/>
      <c r="EY87" s="39"/>
      <c r="EZ87" s="39"/>
      <c r="FA87" s="39"/>
      <c r="FB87" s="39"/>
      <c r="FC87" s="39"/>
      <c r="FD87" s="39"/>
      <c r="FE87" s="39"/>
      <c r="FF87" s="39"/>
      <c r="FG87" s="39"/>
      <c r="FH87" s="39"/>
      <c r="FI87" s="39"/>
      <c r="FJ87" s="39"/>
      <c r="FK87" s="39"/>
      <c r="FL87" s="39"/>
      <c r="FM87" s="39"/>
      <c r="FN87" s="39"/>
      <c r="FO87" s="39"/>
      <c r="FP87" s="39"/>
      <c r="FQ87" s="39"/>
      <c r="FR87" s="39"/>
      <c r="FS87" s="39"/>
      <c r="FT87" s="39"/>
      <c r="FU87" s="39"/>
      <c r="FV87" s="39"/>
      <c r="FW87" s="39"/>
    </row>
    <row r="88" spans="1:179" s="2" customFormat="1" ht="12" customHeight="1">
      <c r="A88" s="50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2"/>
      <c r="U88" s="50"/>
      <c r="V88" s="51"/>
      <c r="W88" s="51"/>
      <c r="X88" s="51"/>
      <c r="Y88" s="51"/>
      <c r="Z88" s="51"/>
      <c r="AA88" s="52"/>
      <c r="AB88" s="50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2"/>
      <c r="AP88" s="49" t="s">
        <v>83</v>
      </c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39" t="s">
        <v>84</v>
      </c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39"/>
      <c r="DF88" s="39"/>
      <c r="DG88" s="39"/>
      <c r="DH88" s="39"/>
      <c r="DI88" s="39"/>
      <c r="DJ88" s="39"/>
      <c r="DK88" s="39"/>
      <c r="DL88" s="39"/>
      <c r="DM88" s="39"/>
      <c r="DN88" s="39"/>
      <c r="DO88" s="39"/>
      <c r="DP88" s="39"/>
      <c r="DQ88" s="39"/>
      <c r="DR88" s="39"/>
      <c r="DS88" s="39"/>
      <c r="DT88" s="39"/>
      <c r="DU88" s="39"/>
      <c r="DV88" s="39"/>
      <c r="DW88" s="39"/>
      <c r="DX88" s="39"/>
      <c r="DY88" s="39"/>
      <c r="DZ88" s="39"/>
      <c r="EA88" s="39"/>
      <c r="EB88" s="39"/>
      <c r="EC88" s="39"/>
      <c r="ED88" s="39"/>
      <c r="EE88" s="39"/>
      <c r="EF88" s="39"/>
      <c r="EG88" s="39"/>
      <c r="EH88" s="39"/>
      <c r="EI88" s="39"/>
      <c r="EJ88" s="39"/>
      <c r="EK88" s="39"/>
      <c r="EL88" s="39"/>
      <c r="EM88" s="39"/>
      <c r="EN88" s="39"/>
      <c r="EO88" s="39"/>
      <c r="EP88" s="39"/>
      <c r="EQ88" s="39"/>
      <c r="ER88" s="39"/>
      <c r="ES88" s="39"/>
      <c r="ET88" s="39"/>
      <c r="EU88" s="39"/>
      <c r="EV88" s="39"/>
      <c r="EW88" s="39"/>
      <c r="EX88" s="39"/>
      <c r="EY88" s="39"/>
      <c r="EZ88" s="39"/>
      <c r="FA88" s="39"/>
      <c r="FB88" s="39"/>
      <c r="FC88" s="39"/>
      <c r="FD88" s="39"/>
      <c r="FE88" s="39"/>
      <c r="FF88" s="39"/>
      <c r="FG88" s="39"/>
      <c r="FH88" s="39"/>
      <c r="FI88" s="39"/>
      <c r="FJ88" s="39"/>
      <c r="FK88" s="39"/>
      <c r="FL88" s="39"/>
      <c r="FM88" s="39"/>
      <c r="FN88" s="39"/>
      <c r="FO88" s="39"/>
      <c r="FP88" s="39"/>
      <c r="FQ88" s="39"/>
      <c r="FR88" s="39"/>
      <c r="FS88" s="39"/>
      <c r="FT88" s="39"/>
      <c r="FU88" s="39"/>
      <c r="FV88" s="39"/>
      <c r="FW88" s="39"/>
    </row>
    <row r="89" spans="1:179" s="2" customFormat="1" ht="78.75" customHeight="1">
      <c r="A89" s="50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2"/>
      <c r="U89" s="50"/>
      <c r="V89" s="51"/>
      <c r="W89" s="51"/>
      <c r="X89" s="51"/>
      <c r="Y89" s="51"/>
      <c r="Z89" s="51"/>
      <c r="AA89" s="52"/>
      <c r="AB89" s="50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2"/>
      <c r="AP89" s="50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2"/>
      <c r="BI89" s="49" t="s">
        <v>85</v>
      </c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 t="s">
        <v>86</v>
      </c>
      <c r="CA89" s="49"/>
      <c r="CB89" s="49"/>
      <c r="CC89" s="49"/>
      <c r="CD89" s="49"/>
      <c r="CE89" s="49"/>
      <c r="CF89" s="49"/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 t="s">
        <v>87</v>
      </c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49"/>
      <c r="DE89" s="49"/>
      <c r="DF89" s="49"/>
      <c r="DG89" s="49"/>
      <c r="DH89" s="49" t="s">
        <v>88</v>
      </c>
      <c r="DI89" s="49"/>
      <c r="DJ89" s="49"/>
      <c r="DK89" s="49"/>
      <c r="DL89" s="49"/>
      <c r="DM89" s="49"/>
      <c r="DN89" s="49"/>
      <c r="DO89" s="49"/>
      <c r="DP89" s="49"/>
      <c r="DQ89" s="49"/>
      <c r="DR89" s="49"/>
      <c r="DS89" s="49"/>
      <c r="DT89" s="49"/>
      <c r="DU89" s="49"/>
      <c r="DV89" s="49"/>
      <c r="DW89" s="49"/>
      <c r="DX89" s="49"/>
      <c r="DY89" s="49" t="s">
        <v>89</v>
      </c>
      <c r="DZ89" s="49"/>
      <c r="EA89" s="49"/>
      <c r="EB89" s="49"/>
      <c r="EC89" s="49"/>
      <c r="ED89" s="49"/>
      <c r="EE89" s="49"/>
      <c r="EF89" s="49"/>
      <c r="EG89" s="49"/>
      <c r="EH89" s="49"/>
      <c r="EI89" s="49"/>
      <c r="EJ89" s="49"/>
      <c r="EK89" s="49"/>
      <c r="EL89" s="49"/>
      <c r="EM89" s="49"/>
      <c r="EN89" s="49"/>
      <c r="EO89" s="49"/>
      <c r="EP89" s="39" t="s">
        <v>90</v>
      </c>
      <c r="EQ89" s="39"/>
      <c r="ER89" s="39"/>
      <c r="ES89" s="39"/>
      <c r="ET89" s="39"/>
      <c r="EU89" s="39"/>
      <c r="EV89" s="39"/>
      <c r="EW89" s="39"/>
      <c r="EX89" s="39"/>
      <c r="EY89" s="39"/>
      <c r="EZ89" s="39"/>
      <c r="FA89" s="39"/>
      <c r="FB89" s="39"/>
      <c r="FC89" s="39"/>
      <c r="FD89" s="39"/>
      <c r="FE89" s="39"/>
      <c r="FF89" s="39"/>
      <c r="FG89" s="39"/>
      <c r="FH89" s="39"/>
      <c r="FI89" s="39"/>
      <c r="FJ89" s="39"/>
      <c r="FK89" s="39"/>
      <c r="FL89" s="39"/>
      <c r="FM89" s="39"/>
      <c r="FN89" s="39"/>
      <c r="FO89" s="39"/>
      <c r="FP89" s="39"/>
      <c r="FQ89" s="39"/>
      <c r="FR89" s="39"/>
      <c r="FS89" s="39"/>
      <c r="FT89" s="39"/>
      <c r="FU89" s="39"/>
      <c r="FV89" s="39"/>
      <c r="FW89" s="39"/>
    </row>
    <row r="90" spans="1:179" s="2" customFormat="1" ht="78.75" customHeight="1">
      <c r="A90" s="53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5"/>
      <c r="U90" s="53"/>
      <c r="V90" s="54"/>
      <c r="W90" s="54"/>
      <c r="X90" s="54"/>
      <c r="Y90" s="54"/>
      <c r="Z90" s="54"/>
      <c r="AA90" s="55"/>
      <c r="AB90" s="53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5"/>
      <c r="AP90" s="53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5"/>
      <c r="BI90" s="53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5"/>
      <c r="BZ90" s="53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5"/>
      <c r="CQ90" s="53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5"/>
      <c r="DH90" s="53"/>
      <c r="DI90" s="54"/>
      <c r="DJ90" s="54"/>
      <c r="DK90" s="54"/>
      <c r="DL90" s="54"/>
      <c r="DM90" s="54"/>
      <c r="DN90" s="54"/>
      <c r="DO90" s="54"/>
      <c r="DP90" s="54"/>
      <c r="DQ90" s="54"/>
      <c r="DR90" s="54"/>
      <c r="DS90" s="54"/>
      <c r="DT90" s="54"/>
      <c r="DU90" s="54"/>
      <c r="DV90" s="54"/>
      <c r="DW90" s="54"/>
      <c r="DX90" s="55"/>
      <c r="DY90" s="53"/>
      <c r="DZ90" s="54"/>
      <c r="EA90" s="54"/>
      <c r="EB90" s="54"/>
      <c r="EC90" s="54"/>
      <c r="ED90" s="54"/>
      <c r="EE90" s="54"/>
      <c r="EF90" s="54"/>
      <c r="EG90" s="54"/>
      <c r="EH90" s="54"/>
      <c r="EI90" s="54"/>
      <c r="EJ90" s="54"/>
      <c r="EK90" s="54"/>
      <c r="EL90" s="54"/>
      <c r="EM90" s="54"/>
      <c r="EN90" s="54"/>
      <c r="EO90" s="55"/>
      <c r="EP90" s="39" t="s">
        <v>83</v>
      </c>
      <c r="EQ90" s="39"/>
      <c r="ER90" s="39"/>
      <c r="ES90" s="39"/>
      <c r="ET90" s="39"/>
      <c r="EU90" s="39"/>
      <c r="EV90" s="39"/>
      <c r="EW90" s="39"/>
      <c r="EX90" s="39"/>
      <c r="EY90" s="39"/>
      <c r="EZ90" s="39"/>
      <c r="FA90" s="39"/>
      <c r="FB90" s="39"/>
      <c r="FC90" s="39"/>
      <c r="FD90" s="39"/>
      <c r="FE90" s="39"/>
      <c r="FF90" s="39"/>
      <c r="FG90" s="39" t="s">
        <v>91</v>
      </c>
      <c r="FH90" s="39"/>
      <c r="FI90" s="39"/>
      <c r="FJ90" s="39"/>
      <c r="FK90" s="39"/>
      <c r="FL90" s="39"/>
      <c r="FM90" s="39"/>
      <c r="FN90" s="39"/>
      <c r="FO90" s="39"/>
      <c r="FP90" s="39"/>
      <c r="FQ90" s="39"/>
      <c r="FR90" s="39"/>
      <c r="FS90" s="39"/>
      <c r="FT90" s="39"/>
      <c r="FU90" s="39"/>
      <c r="FV90" s="39"/>
      <c r="FW90" s="39"/>
    </row>
    <row r="91" spans="1:179" s="2" customFormat="1" ht="11.25" customHeight="1">
      <c r="A91" s="33">
        <v>1</v>
      </c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>
        <v>2</v>
      </c>
      <c r="V91" s="33"/>
      <c r="W91" s="33"/>
      <c r="X91" s="33"/>
      <c r="Y91" s="33"/>
      <c r="Z91" s="33"/>
      <c r="AA91" s="33"/>
      <c r="AB91" s="33">
        <v>3</v>
      </c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>
        <v>4</v>
      </c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>
        <v>5</v>
      </c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19" t="s">
        <v>92</v>
      </c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33">
        <v>6</v>
      </c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>
        <v>7</v>
      </c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DT91" s="33"/>
      <c r="DU91" s="33"/>
      <c r="DV91" s="33"/>
      <c r="DW91" s="33"/>
      <c r="DX91" s="33"/>
      <c r="DY91" s="33">
        <v>8</v>
      </c>
      <c r="DZ91" s="33"/>
      <c r="EA91" s="33"/>
      <c r="EB91" s="33"/>
      <c r="EC91" s="33"/>
      <c r="ED91" s="33"/>
      <c r="EE91" s="33"/>
      <c r="EF91" s="33"/>
      <c r="EG91" s="33"/>
      <c r="EH91" s="33"/>
      <c r="EI91" s="33"/>
      <c r="EJ91" s="33"/>
      <c r="EK91" s="33"/>
      <c r="EL91" s="33"/>
      <c r="EM91" s="33"/>
      <c r="EN91" s="33"/>
      <c r="EO91" s="33"/>
      <c r="EP91" s="33">
        <v>9</v>
      </c>
      <c r="EQ91" s="33"/>
      <c r="ER91" s="33"/>
      <c r="ES91" s="33"/>
      <c r="ET91" s="33"/>
      <c r="EU91" s="33"/>
      <c r="EV91" s="33"/>
      <c r="EW91" s="33"/>
      <c r="EX91" s="33"/>
      <c r="EY91" s="33"/>
      <c r="EZ91" s="33"/>
      <c r="FA91" s="33"/>
      <c r="FB91" s="33"/>
      <c r="FC91" s="33"/>
      <c r="FD91" s="33"/>
      <c r="FE91" s="33"/>
      <c r="FF91" s="33"/>
      <c r="FG91" s="33">
        <v>10</v>
      </c>
      <c r="FH91" s="33"/>
      <c r="FI91" s="33"/>
      <c r="FJ91" s="33"/>
      <c r="FK91" s="33"/>
      <c r="FL91" s="33"/>
      <c r="FM91" s="33"/>
      <c r="FN91" s="33"/>
      <c r="FO91" s="33"/>
      <c r="FP91" s="33"/>
      <c r="FQ91" s="33"/>
      <c r="FR91" s="33"/>
      <c r="FS91" s="33"/>
      <c r="FT91" s="33"/>
      <c r="FU91" s="33"/>
      <c r="FV91" s="33"/>
      <c r="FW91" s="33"/>
    </row>
    <row r="92" spans="1:179" s="2" customFormat="1" ht="21.75" customHeight="1">
      <c r="A92" s="47" t="s">
        <v>93</v>
      </c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33">
        <v>100</v>
      </c>
      <c r="V92" s="33"/>
      <c r="W92" s="33"/>
      <c r="X92" s="33"/>
      <c r="Y92" s="33"/>
      <c r="Z92" s="33"/>
      <c r="AA92" s="33"/>
      <c r="AB92" s="19" t="s">
        <v>94</v>
      </c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20">
        <f>BI92+CQ92+EP92</f>
        <v>16660410</v>
      </c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>
        <f>BI93</f>
        <v>15043170</v>
      </c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14">
        <v>0</v>
      </c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20">
        <f>CQ94</f>
        <v>1617240</v>
      </c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14">
        <v>0</v>
      </c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>
        <v>0</v>
      </c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7">
        <f>+EP95</f>
        <v>0</v>
      </c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4">
        <v>0</v>
      </c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</row>
    <row r="93" spans="1:179" s="2" customFormat="1" ht="21.75" customHeight="1">
      <c r="A93" s="18" t="s">
        <v>95</v>
      </c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9" t="s">
        <v>96</v>
      </c>
      <c r="V93" s="19"/>
      <c r="W93" s="19"/>
      <c r="X93" s="19"/>
      <c r="Y93" s="19"/>
      <c r="Z93" s="19"/>
      <c r="AA93" s="19"/>
      <c r="AB93" s="19" t="s">
        <v>97</v>
      </c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20">
        <f>BI93+CQ93+EP93</f>
        <v>15043170</v>
      </c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>
        <f>BI95</f>
        <v>15043170</v>
      </c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14">
        <v>0</v>
      </c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>
        <v>0</v>
      </c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>
        <v>0</v>
      </c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>
        <v>0</v>
      </c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7">
        <f>EP92</f>
        <v>0</v>
      </c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4">
        <v>0</v>
      </c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</row>
    <row r="94" spans="1:179" s="2" customFormat="1" ht="11.25" customHeight="1">
      <c r="A94" s="18" t="s">
        <v>98</v>
      </c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9" t="s">
        <v>99</v>
      </c>
      <c r="V94" s="19"/>
      <c r="W94" s="19"/>
      <c r="X94" s="19"/>
      <c r="Y94" s="19"/>
      <c r="Z94" s="19"/>
      <c r="AA94" s="19"/>
      <c r="AB94" s="19" t="s">
        <v>100</v>
      </c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20">
        <f>BI94+CQ94</f>
        <v>1617240</v>
      </c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14">
        <v>0</v>
      </c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>
        <v>0</v>
      </c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20">
        <f>CQ95</f>
        <v>1617240</v>
      </c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14">
        <v>0</v>
      </c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>
        <v>0</v>
      </c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>
        <v>0</v>
      </c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>
        <v>0</v>
      </c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</row>
    <row r="95" spans="1:179" s="2" customFormat="1" ht="21.75" customHeight="1">
      <c r="A95" s="47" t="s">
        <v>101</v>
      </c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33">
        <v>200</v>
      </c>
      <c r="V95" s="33"/>
      <c r="W95" s="33"/>
      <c r="X95" s="33"/>
      <c r="Y95" s="33"/>
      <c r="Z95" s="33"/>
      <c r="AA95" s="33"/>
      <c r="AB95" s="19" t="s">
        <v>94</v>
      </c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20">
        <f>BI95+CQ95+EP95</f>
        <v>16660410</v>
      </c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>
        <f>BI97+BI98+BI99+BI101+BI96</f>
        <v>15043170</v>
      </c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14">
        <v>0</v>
      </c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20">
        <f>CQ96+CQ99+CQ100</f>
        <v>1617240</v>
      </c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14">
        <v>0</v>
      </c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>
        <v>0</v>
      </c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>
        <f>+EP99+EP101</f>
        <v>0</v>
      </c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4">
        <v>0</v>
      </c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</row>
    <row r="96" spans="1:179" s="2" customFormat="1" ht="21.75" customHeight="1">
      <c r="A96" s="18" t="s">
        <v>102</v>
      </c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9" t="s">
        <v>103</v>
      </c>
      <c r="V96" s="19"/>
      <c r="W96" s="19"/>
      <c r="X96" s="19"/>
      <c r="Y96" s="19"/>
      <c r="Z96" s="19"/>
      <c r="AA96" s="19"/>
      <c r="AB96" s="19" t="s">
        <v>104</v>
      </c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20">
        <f>CQ96+BI96</f>
        <v>0</v>
      </c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>
        <v>0</v>
      </c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14">
        <v>0</v>
      </c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>
        <v>0</v>
      </c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>
        <v>0</v>
      </c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>
        <v>0</v>
      </c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</row>
    <row r="97" spans="1:179" s="2" customFormat="1" ht="32.25" customHeight="1">
      <c r="A97" s="18" t="s">
        <v>105</v>
      </c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9" t="s">
        <v>106</v>
      </c>
      <c r="V97" s="19"/>
      <c r="W97" s="19"/>
      <c r="X97" s="19"/>
      <c r="Y97" s="19"/>
      <c r="Z97" s="19"/>
      <c r="AA97" s="19"/>
      <c r="AB97" s="19" t="s">
        <v>107</v>
      </c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20">
        <f>BI97+CQ97</f>
        <v>8695180</v>
      </c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>
        <f>6231900+2423280+20000+20000</f>
        <v>8695180</v>
      </c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14">
        <v>0</v>
      </c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>
        <v>0</v>
      </c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>
        <v>0</v>
      </c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>
        <v>0</v>
      </c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>
        <v>0</v>
      </c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>
        <v>0</v>
      </c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</row>
    <row r="98" spans="1:179" s="2" customFormat="1" ht="32.25" customHeight="1">
      <c r="A98" s="18" t="s">
        <v>105</v>
      </c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9" t="s">
        <v>106</v>
      </c>
      <c r="V98" s="19"/>
      <c r="W98" s="19"/>
      <c r="X98" s="19"/>
      <c r="Y98" s="19"/>
      <c r="Z98" s="19"/>
      <c r="AA98" s="19"/>
      <c r="AB98" s="19" t="s">
        <v>108</v>
      </c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20">
        <f>BI98+CQ98</f>
        <v>2625870</v>
      </c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>
        <f>1888000+737870</f>
        <v>2625870</v>
      </c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14">
        <v>0</v>
      </c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>
        <v>0</v>
      </c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>
        <v>0</v>
      </c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>
        <v>0</v>
      </c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>
        <v>0</v>
      </c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>
        <v>0</v>
      </c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</row>
    <row r="99" spans="1:179" s="2" customFormat="1" ht="32.25" customHeight="1">
      <c r="A99" s="18" t="s">
        <v>109</v>
      </c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9" t="s">
        <v>110</v>
      </c>
      <c r="V99" s="19"/>
      <c r="W99" s="19"/>
      <c r="X99" s="19"/>
      <c r="Y99" s="19"/>
      <c r="Z99" s="19"/>
      <c r="AA99" s="19"/>
      <c r="AB99" s="19" t="s">
        <v>111</v>
      </c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20">
        <f>BI99+CQ99+EP99</f>
        <v>3708120</v>
      </c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>
        <f>40773+15000+187557+50000+50000+153290+1000000+10000+135000+2056500</f>
        <v>3698120</v>
      </c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14">
        <v>0</v>
      </c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7">
        <v>10000</v>
      </c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4">
        <v>0</v>
      </c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>
        <v>0</v>
      </c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4">
        <v>0</v>
      </c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  <c r="FT99" s="14"/>
      <c r="FU99" s="14"/>
      <c r="FV99" s="14"/>
      <c r="FW99" s="14"/>
    </row>
    <row r="100" spans="1:179" s="2" customFormat="1" ht="21.75" customHeight="1">
      <c r="A100" s="18" t="s">
        <v>145</v>
      </c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9">
        <v>300</v>
      </c>
      <c r="V100" s="19"/>
      <c r="W100" s="19"/>
      <c r="X100" s="19"/>
      <c r="Y100" s="19"/>
      <c r="Z100" s="19"/>
      <c r="AA100" s="19"/>
      <c r="AB100" s="19">
        <v>321</v>
      </c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20">
        <f>CQ100</f>
        <v>1607240</v>
      </c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14">
        <v>0</v>
      </c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>
        <f>799790+331800+475650</f>
        <v>1607240</v>
      </c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>
        <v>0</v>
      </c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>
        <v>0</v>
      </c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>
        <v>0</v>
      </c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>
        <v>0</v>
      </c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</row>
    <row r="101" spans="1:179" s="2" customFormat="1" ht="21.75" customHeight="1">
      <c r="A101" s="18" t="s">
        <v>112</v>
      </c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9">
        <v>800</v>
      </c>
      <c r="V101" s="19"/>
      <c r="W101" s="19"/>
      <c r="X101" s="19"/>
      <c r="Y101" s="19"/>
      <c r="Z101" s="19"/>
      <c r="AA101" s="19"/>
      <c r="AB101" s="19">
        <v>851</v>
      </c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20">
        <f>BI101</f>
        <v>24000</v>
      </c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>
        <f>19000+5000</f>
        <v>24000</v>
      </c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14">
        <v>0</v>
      </c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>
        <v>0</v>
      </c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>
        <v>0</v>
      </c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>
        <v>0</v>
      </c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>
        <v>0</v>
      </c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</row>
    <row r="102" spans="1:179" s="2" customFormat="1" ht="32.25" customHeight="1">
      <c r="A102" s="47" t="s">
        <v>113</v>
      </c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33">
        <v>300</v>
      </c>
      <c r="V102" s="33"/>
      <c r="W102" s="33"/>
      <c r="X102" s="33"/>
      <c r="Y102" s="33"/>
      <c r="Z102" s="33"/>
      <c r="AA102" s="33"/>
      <c r="AB102" s="19" t="s">
        <v>94</v>
      </c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4">
        <v>0</v>
      </c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>
        <v>0</v>
      </c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>
        <v>0</v>
      </c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>
        <v>0</v>
      </c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>
        <v>0</v>
      </c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>
        <v>0</v>
      </c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>
        <v>0</v>
      </c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>
        <v>0</v>
      </c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</row>
    <row r="103" spans="1:179" s="2" customFormat="1" ht="11.25" customHeight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4">
        <v>0</v>
      </c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>
        <v>0</v>
      </c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>
        <v>0</v>
      </c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>
        <v>0</v>
      </c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>
        <v>0</v>
      </c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>
        <v>0</v>
      </c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>
        <v>0</v>
      </c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>
        <v>0</v>
      </c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</row>
    <row r="104" spans="1:179" s="2" customFormat="1" ht="21.75" customHeight="1">
      <c r="A104" s="47" t="s">
        <v>114</v>
      </c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33">
        <v>400</v>
      </c>
      <c r="V104" s="33"/>
      <c r="W104" s="33"/>
      <c r="X104" s="33"/>
      <c r="Y104" s="33"/>
      <c r="Z104" s="33"/>
      <c r="AA104" s="33"/>
      <c r="AB104" s="19" t="s">
        <v>94</v>
      </c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4">
        <v>0</v>
      </c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>
        <v>0</v>
      </c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>
        <v>0</v>
      </c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>
        <v>0</v>
      </c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>
        <v>0</v>
      </c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>
        <v>0</v>
      </c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>
        <v>0</v>
      </c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>
        <v>0</v>
      </c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</row>
    <row r="105" spans="1:179" s="2" customFormat="1" ht="11.25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4">
        <v>0</v>
      </c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>
        <v>0</v>
      </c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>
        <v>0</v>
      </c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>
        <v>0</v>
      </c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>
        <v>0</v>
      </c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>
        <v>0</v>
      </c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>
        <v>0</v>
      </c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>
        <v>0</v>
      </c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</row>
    <row r="106" spans="1:179" s="2" customFormat="1" ht="21.75" customHeight="1">
      <c r="A106" s="47" t="s">
        <v>115</v>
      </c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33">
        <v>500</v>
      </c>
      <c r="V106" s="33"/>
      <c r="W106" s="33"/>
      <c r="X106" s="33"/>
      <c r="Y106" s="33"/>
      <c r="Z106" s="33"/>
      <c r="AA106" s="33"/>
      <c r="AB106" s="19" t="s">
        <v>94</v>
      </c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4">
        <v>0</v>
      </c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>
        <v>0</v>
      </c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>
        <v>0</v>
      </c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>
        <v>0</v>
      </c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>
        <v>0</v>
      </c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>
        <v>0</v>
      </c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>
        <v>0</v>
      </c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>
        <v>0</v>
      </c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</row>
    <row r="107" spans="1:179" s="2" customFormat="1" ht="21.75" customHeight="1">
      <c r="A107" s="47" t="s">
        <v>116</v>
      </c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33">
        <v>600</v>
      </c>
      <c r="V107" s="33"/>
      <c r="W107" s="33"/>
      <c r="X107" s="33"/>
      <c r="Y107" s="33"/>
      <c r="Z107" s="33"/>
      <c r="AA107" s="33"/>
      <c r="AB107" s="19" t="s">
        <v>94</v>
      </c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4">
        <v>0</v>
      </c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>
        <v>0</v>
      </c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>
        <v>0</v>
      </c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>
        <v>0</v>
      </c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>
        <v>0</v>
      </c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>
        <v>0</v>
      </c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>
        <v>0</v>
      </c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>
        <v>0</v>
      </c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</row>
    <row r="108" spans="1:123" s="2" customFormat="1" ht="6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</row>
    <row r="109" spans="1:123" s="2" customFormat="1" ht="12.75" customHeight="1">
      <c r="A109" s="9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24" t="s">
        <v>117</v>
      </c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</row>
    <row r="110" spans="1:123" s="2" customFormat="1" ht="24.75" customHeight="1">
      <c r="A110" s="41" t="s">
        <v>118</v>
      </c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  <c r="CU110" s="41"/>
      <c r="CV110" s="41"/>
      <c r="CW110" s="41"/>
      <c r="CX110" s="41"/>
      <c r="CY110" s="41"/>
      <c r="CZ110" s="41"/>
      <c r="DA110" s="41"/>
      <c r="DB110" s="41"/>
      <c r="DC110" s="41"/>
      <c r="DD110" s="41"/>
      <c r="DE110" s="41"/>
      <c r="DF110" s="41"/>
      <c r="DG110" s="41"/>
      <c r="DH110" s="41"/>
      <c r="DI110" s="41"/>
      <c r="DJ110" s="41"/>
      <c r="DK110" s="41"/>
      <c r="DL110" s="41"/>
      <c r="DM110" s="41"/>
      <c r="DN110" s="41"/>
      <c r="DO110" s="41"/>
      <c r="DP110" s="41"/>
      <c r="DQ110" s="41"/>
      <c r="DR110" s="41"/>
      <c r="DS110" s="41"/>
    </row>
    <row r="111" spans="1:123" s="2" customFormat="1" ht="12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1"/>
      <c r="AJ111" s="1"/>
      <c r="AK111" s="1"/>
      <c r="AL111" s="1"/>
      <c r="AM111" s="1"/>
      <c r="AN111" s="1"/>
      <c r="AO111" s="1"/>
      <c r="AP111" s="1"/>
      <c r="AQ111" s="1"/>
      <c r="AR111" s="42" t="str">
        <f>+AR85</f>
        <v>на "01" апреля 2021 года</v>
      </c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</row>
    <row r="112" spans="1:123" s="2" customFormat="1" ht="9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</row>
    <row r="113" spans="1:179" s="12" customFormat="1" ht="12" customHeight="1">
      <c r="A113" s="49" t="s">
        <v>30</v>
      </c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 t="s">
        <v>80</v>
      </c>
      <c r="V113" s="49"/>
      <c r="W113" s="49"/>
      <c r="X113" s="49"/>
      <c r="Y113" s="49"/>
      <c r="Z113" s="49"/>
      <c r="AA113" s="49"/>
      <c r="AB113" s="49" t="s">
        <v>119</v>
      </c>
      <c r="AC113" s="49"/>
      <c r="AD113" s="49"/>
      <c r="AE113" s="49"/>
      <c r="AF113" s="49"/>
      <c r="AG113" s="49"/>
      <c r="AH113" s="49"/>
      <c r="AI113" s="49"/>
      <c r="AJ113" s="39" t="s">
        <v>120</v>
      </c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39"/>
      <c r="BW113" s="39"/>
      <c r="BX113" s="39"/>
      <c r="BY113" s="39"/>
      <c r="BZ113" s="39"/>
      <c r="CA113" s="39"/>
      <c r="CB113" s="39"/>
      <c r="CC113" s="39"/>
      <c r="CD113" s="39"/>
      <c r="CE113" s="39"/>
      <c r="CF113" s="39"/>
      <c r="CG113" s="39"/>
      <c r="CH113" s="39"/>
      <c r="CI113" s="39"/>
      <c r="CJ113" s="39"/>
      <c r="CK113" s="39"/>
      <c r="CL113" s="39"/>
      <c r="CM113" s="39"/>
      <c r="CN113" s="39"/>
      <c r="CO113" s="39"/>
      <c r="CP113" s="39"/>
      <c r="CQ113" s="39"/>
      <c r="CR113" s="39"/>
      <c r="CS113" s="39"/>
      <c r="CT113" s="39"/>
      <c r="CU113" s="39"/>
      <c r="CV113" s="39"/>
      <c r="CW113" s="39"/>
      <c r="CX113" s="39"/>
      <c r="CY113" s="39"/>
      <c r="CZ113" s="39"/>
      <c r="DA113" s="39"/>
      <c r="DB113" s="39"/>
      <c r="DC113" s="39"/>
      <c r="DD113" s="39"/>
      <c r="DE113" s="39"/>
      <c r="DF113" s="39"/>
      <c r="DG113" s="39"/>
      <c r="DH113" s="39"/>
      <c r="DI113" s="39"/>
      <c r="DJ113" s="39"/>
      <c r="DK113" s="39"/>
      <c r="DL113" s="39"/>
      <c r="DM113" s="39"/>
      <c r="DN113" s="39"/>
      <c r="DO113" s="39"/>
      <c r="DP113" s="39"/>
      <c r="DQ113" s="39"/>
      <c r="DR113" s="39"/>
      <c r="DS113" s="39"/>
      <c r="DT113" s="39"/>
      <c r="DU113" s="39"/>
      <c r="DV113" s="39"/>
      <c r="DW113" s="39"/>
      <c r="DX113" s="39"/>
      <c r="DY113" s="39"/>
      <c r="DZ113" s="39"/>
      <c r="EA113" s="39"/>
      <c r="EB113" s="39"/>
      <c r="EC113" s="39"/>
      <c r="ED113" s="39"/>
      <c r="EE113" s="39"/>
      <c r="EF113" s="39"/>
      <c r="EG113" s="39"/>
      <c r="EH113" s="39"/>
      <c r="EI113" s="39"/>
      <c r="EJ113" s="39"/>
      <c r="EK113" s="39"/>
      <c r="EL113" s="39"/>
      <c r="EM113" s="39"/>
      <c r="EN113" s="39"/>
      <c r="EO113" s="39"/>
      <c r="EP113" s="39"/>
      <c r="EQ113" s="39"/>
      <c r="ER113" s="39"/>
      <c r="ES113" s="39"/>
      <c r="ET113" s="39"/>
      <c r="EU113" s="39"/>
      <c r="EV113" s="39"/>
      <c r="EW113" s="39"/>
      <c r="EX113" s="39"/>
      <c r="EY113" s="39"/>
      <c r="EZ113" s="39"/>
      <c r="FA113" s="39"/>
      <c r="FB113" s="39"/>
      <c r="FC113" s="39"/>
      <c r="FD113" s="39"/>
      <c r="FE113" s="39"/>
      <c r="FF113" s="39"/>
      <c r="FG113" s="39"/>
      <c r="FH113" s="39"/>
      <c r="FI113" s="39"/>
      <c r="FJ113" s="39"/>
      <c r="FK113" s="39"/>
      <c r="FL113" s="39"/>
      <c r="FM113" s="39"/>
      <c r="FN113" s="39"/>
      <c r="FO113" s="39"/>
      <c r="FP113" s="39"/>
      <c r="FQ113" s="39"/>
      <c r="FR113" s="39"/>
      <c r="FS113" s="39"/>
      <c r="FT113" s="39"/>
      <c r="FU113" s="39"/>
      <c r="FV113" s="39"/>
      <c r="FW113" s="39"/>
    </row>
    <row r="114" spans="1:179" s="2" customFormat="1" ht="12" customHeight="1">
      <c r="A114" s="50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2"/>
      <c r="U114" s="50"/>
      <c r="V114" s="51"/>
      <c r="W114" s="51"/>
      <c r="X114" s="51"/>
      <c r="Y114" s="51"/>
      <c r="Z114" s="51"/>
      <c r="AA114" s="52"/>
      <c r="AB114" s="50"/>
      <c r="AC114" s="51"/>
      <c r="AD114" s="51"/>
      <c r="AE114" s="51"/>
      <c r="AF114" s="51"/>
      <c r="AG114" s="51"/>
      <c r="AH114" s="51"/>
      <c r="AI114" s="52"/>
      <c r="AJ114" s="49" t="s">
        <v>121</v>
      </c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  <c r="BU114" s="49"/>
      <c r="BV114" s="49"/>
      <c r="BW114" s="49"/>
      <c r="BX114" s="49"/>
      <c r="BY114" s="49"/>
      <c r="BZ114" s="49"/>
      <c r="CA114" s="49"/>
      <c r="CB114" s="49"/>
      <c r="CC114" s="49"/>
      <c r="CD114" s="49"/>
      <c r="CE114" s="49"/>
      <c r="CF114" s="39" t="s">
        <v>84</v>
      </c>
      <c r="CG114" s="39"/>
      <c r="CH114" s="39"/>
      <c r="CI114" s="39"/>
      <c r="CJ114" s="39"/>
      <c r="CK114" s="39"/>
      <c r="CL114" s="39"/>
      <c r="CM114" s="39"/>
      <c r="CN114" s="39"/>
      <c r="CO114" s="39"/>
      <c r="CP114" s="39"/>
      <c r="CQ114" s="39"/>
      <c r="CR114" s="39"/>
      <c r="CS114" s="39"/>
      <c r="CT114" s="39"/>
      <c r="CU114" s="39"/>
      <c r="CV114" s="39"/>
      <c r="CW114" s="39"/>
      <c r="CX114" s="39"/>
      <c r="CY114" s="39"/>
      <c r="CZ114" s="39"/>
      <c r="DA114" s="39"/>
      <c r="DB114" s="39"/>
      <c r="DC114" s="39"/>
      <c r="DD114" s="39"/>
      <c r="DE114" s="39"/>
      <c r="DF114" s="39"/>
      <c r="DG114" s="39"/>
      <c r="DH114" s="39"/>
      <c r="DI114" s="39"/>
      <c r="DJ114" s="39"/>
      <c r="DK114" s="39"/>
      <c r="DL114" s="39"/>
      <c r="DM114" s="39"/>
      <c r="DN114" s="39"/>
      <c r="DO114" s="39"/>
      <c r="DP114" s="39"/>
      <c r="DQ114" s="39"/>
      <c r="DR114" s="39"/>
      <c r="DS114" s="39"/>
      <c r="DT114" s="39"/>
      <c r="DU114" s="39"/>
      <c r="DV114" s="39"/>
      <c r="DW114" s="39"/>
      <c r="DX114" s="39"/>
      <c r="DY114" s="39"/>
      <c r="DZ114" s="39"/>
      <c r="EA114" s="39"/>
      <c r="EB114" s="39"/>
      <c r="EC114" s="39"/>
      <c r="ED114" s="39"/>
      <c r="EE114" s="39"/>
      <c r="EF114" s="39"/>
      <c r="EG114" s="39"/>
      <c r="EH114" s="39"/>
      <c r="EI114" s="39"/>
      <c r="EJ114" s="39"/>
      <c r="EK114" s="39"/>
      <c r="EL114" s="39"/>
      <c r="EM114" s="39"/>
      <c r="EN114" s="39"/>
      <c r="EO114" s="39"/>
      <c r="EP114" s="39"/>
      <c r="EQ114" s="39"/>
      <c r="ER114" s="39"/>
      <c r="ES114" s="39"/>
      <c r="ET114" s="39"/>
      <c r="EU114" s="39"/>
      <c r="EV114" s="39"/>
      <c r="EW114" s="39"/>
      <c r="EX114" s="39"/>
      <c r="EY114" s="39"/>
      <c r="EZ114" s="39"/>
      <c r="FA114" s="39"/>
      <c r="FB114" s="39"/>
      <c r="FC114" s="39"/>
      <c r="FD114" s="39"/>
      <c r="FE114" s="39"/>
      <c r="FF114" s="39"/>
      <c r="FG114" s="39"/>
      <c r="FH114" s="39"/>
      <c r="FI114" s="39"/>
      <c r="FJ114" s="39"/>
      <c r="FK114" s="39"/>
      <c r="FL114" s="39"/>
      <c r="FM114" s="39"/>
      <c r="FN114" s="39"/>
      <c r="FO114" s="39"/>
      <c r="FP114" s="39"/>
      <c r="FQ114" s="39"/>
      <c r="FR114" s="39"/>
      <c r="FS114" s="39"/>
      <c r="FT114" s="39"/>
      <c r="FU114" s="39"/>
      <c r="FV114" s="39"/>
      <c r="FW114" s="39"/>
    </row>
    <row r="115" spans="1:179" s="2" customFormat="1" ht="45.75" customHeight="1">
      <c r="A115" s="50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2"/>
      <c r="U115" s="50"/>
      <c r="V115" s="51"/>
      <c r="W115" s="51"/>
      <c r="X115" s="51"/>
      <c r="Y115" s="51"/>
      <c r="Z115" s="51"/>
      <c r="AA115" s="52"/>
      <c r="AB115" s="50"/>
      <c r="AC115" s="51"/>
      <c r="AD115" s="51"/>
      <c r="AE115" s="51"/>
      <c r="AF115" s="51"/>
      <c r="AG115" s="51"/>
      <c r="AH115" s="51"/>
      <c r="AI115" s="52"/>
      <c r="AJ115" s="53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5"/>
      <c r="CF115" s="39" t="s">
        <v>122</v>
      </c>
      <c r="CG115" s="39"/>
      <c r="CH115" s="39"/>
      <c r="CI115" s="39"/>
      <c r="CJ115" s="39"/>
      <c r="CK115" s="39"/>
      <c r="CL115" s="39"/>
      <c r="CM115" s="39"/>
      <c r="CN115" s="39"/>
      <c r="CO115" s="39"/>
      <c r="CP115" s="39"/>
      <c r="CQ115" s="39"/>
      <c r="CR115" s="39"/>
      <c r="CS115" s="39"/>
      <c r="CT115" s="39"/>
      <c r="CU115" s="39"/>
      <c r="CV115" s="39"/>
      <c r="CW115" s="39"/>
      <c r="CX115" s="39"/>
      <c r="CY115" s="39"/>
      <c r="CZ115" s="39"/>
      <c r="DA115" s="39"/>
      <c r="DB115" s="39"/>
      <c r="DC115" s="39"/>
      <c r="DD115" s="39"/>
      <c r="DE115" s="39"/>
      <c r="DF115" s="39"/>
      <c r="DG115" s="39"/>
      <c r="DH115" s="39"/>
      <c r="DI115" s="39"/>
      <c r="DJ115" s="39"/>
      <c r="DK115" s="39"/>
      <c r="DL115" s="39"/>
      <c r="DM115" s="39"/>
      <c r="DN115" s="39"/>
      <c r="DO115" s="39"/>
      <c r="DP115" s="39"/>
      <c r="DQ115" s="39"/>
      <c r="DR115" s="39"/>
      <c r="DS115" s="39"/>
      <c r="DT115" s="39"/>
      <c r="DU115" s="39"/>
      <c r="DV115" s="39"/>
      <c r="DW115" s="39"/>
      <c r="DX115" s="39"/>
      <c r="DY115" s="39"/>
      <c r="DZ115" s="39"/>
      <c r="EA115" s="39"/>
      <c r="EB115" s="39" t="s">
        <v>123</v>
      </c>
      <c r="EC115" s="39"/>
      <c r="ED115" s="39"/>
      <c r="EE115" s="39"/>
      <c r="EF115" s="39"/>
      <c r="EG115" s="39"/>
      <c r="EH115" s="39"/>
      <c r="EI115" s="39"/>
      <c r="EJ115" s="39"/>
      <c r="EK115" s="39"/>
      <c r="EL115" s="39"/>
      <c r="EM115" s="39"/>
      <c r="EN115" s="39"/>
      <c r="EO115" s="39"/>
      <c r="EP115" s="39"/>
      <c r="EQ115" s="39"/>
      <c r="ER115" s="39"/>
      <c r="ES115" s="39"/>
      <c r="ET115" s="39"/>
      <c r="EU115" s="39"/>
      <c r="EV115" s="39"/>
      <c r="EW115" s="39"/>
      <c r="EX115" s="39"/>
      <c r="EY115" s="39"/>
      <c r="EZ115" s="39"/>
      <c r="FA115" s="39"/>
      <c r="FB115" s="39"/>
      <c r="FC115" s="39"/>
      <c r="FD115" s="39"/>
      <c r="FE115" s="39"/>
      <c r="FF115" s="39"/>
      <c r="FG115" s="39"/>
      <c r="FH115" s="39"/>
      <c r="FI115" s="39"/>
      <c r="FJ115" s="39"/>
      <c r="FK115" s="39"/>
      <c r="FL115" s="39"/>
      <c r="FM115" s="39"/>
      <c r="FN115" s="39"/>
      <c r="FO115" s="39"/>
      <c r="FP115" s="39"/>
      <c r="FQ115" s="39"/>
      <c r="FR115" s="39"/>
      <c r="FS115" s="39"/>
      <c r="FT115" s="39"/>
      <c r="FU115" s="39"/>
      <c r="FV115" s="39"/>
      <c r="FW115" s="39"/>
    </row>
    <row r="116" spans="1:179" s="2" customFormat="1" ht="45.75" customHeight="1">
      <c r="A116" s="53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5"/>
      <c r="U116" s="53"/>
      <c r="V116" s="54"/>
      <c r="W116" s="54"/>
      <c r="X116" s="54"/>
      <c r="Y116" s="54"/>
      <c r="Z116" s="54"/>
      <c r="AA116" s="55"/>
      <c r="AB116" s="53"/>
      <c r="AC116" s="54"/>
      <c r="AD116" s="54"/>
      <c r="AE116" s="54"/>
      <c r="AF116" s="54"/>
      <c r="AG116" s="54"/>
      <c r="AH116" s="54"/>
      <c r="AI116" s="55"/>
      <c r="AJ116" s="39" t="s">
        <v>156</v>
      </c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 t="s">
        <v>157</v>
      </c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 t="s">
        <v>158</v>
      </c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39" t="s">
        <v>159</v>
      </c>
      <c r="CG116" s="39"/>
      <c r="CH116" s="39"/>
      <c r="CI116" s="39"/>
      <c r="CJ116" s="39"/>
      <c r="CK116" s="39"/>
      <c r="CL116" s="39"/>
      <c r="CM116" s="39"/>
      <c r="CN116" s="39"/>
      <c r="CO116" s="39"/>
      <c r="CP116" s="39"/>
      <c r="CQ116" s="39"/>
      <c r="CR116" s="39"/>
      <c r="CS116" s="39"/>
      <c r="CT116" s="39"/>
      <c r="CU116" s="39"/>
      <c r="CV116" s="39" t="s">
        <v>157</v>
      </c>
      <c r="CW116" s="39"/>
      <c r="CX116" s="39"/>
      <c r="CY116" s="39"/>
      <c r="CZ116" s="39"/>
      <c r="DA116" s="39"/>
      <c r="DB116" s="39"/>
      <c r="DC116" s="39"/>
      <c r="DD116" s="39"/>
      <c r="DE116" s="39"/>
      <c r="DF116" s="39"/>
      <c r="DG116" s="39"/>
      <c r="DH116" s="39"/>
      <c r="DI116" s="39"/>
      <c r="DJ116" s="39"/>
      <c r="DK116" s="39"/>
      <c r="DL116" s="39" t="s">
        <v>158</v>
      </c>
      <c r="DM116" s="39"/>
      <c r="DN116" s="39"/>
      <c r="DO116" s="39"/>
      <c r="DP116" s="39"/>
      <c r="DQ116" s="39"/>
      <c r="DR116" s="39"/>
      <c r="DS116" s="39"/>
      <c r="DT116" s="39"/>
      <c r="DU116" s="39"/>
      <c r="DV116" s="39"/>
      <c r="DW116" s="39"/>
      <c r="DX116" s="39"/>
      <c r="DY116" s="39"/>
      <c r="DZ116" s="39"/>
      <c r="EA116" s="39"/>
      <c r="EB116" s="39" t="s">
        <v>156</v>
      </c>
      <c r="EC116" s="39"/>
      <c r="ED116" s="39"/>
      <c r="EE116" s="39"/>
      <c r="EF116" s="39"/>
      <c r="EG116" s="39"/>
      <c r="EH116" s="39"/>
      <c r="EI116" s="39"/>
      <c r="EJ116" s="39"/>
      <c r="EK116" s="39"/>
      <c r="EL116" s="39"/>
      <c r="EM116" s="39"/>
      <c r="EN116" s="39"/>
      <c r="EO116" s="39"/>
      <c r="EP116" s="39"/>
      <c r="EQ116" s="39"/>
      <c r="ER116" s="39" t="s">
        <v>157</v>
      </c>
      <c r="ES116" s="39"/>
      <c r="ET116" s="39"/>
      <c r="EU116" s="39"/>
      <c r="EV116" s="39"/>
      <c r="EW116" s="39"/>
      <c r="EX116" s="39"/>
      <c r="EY116" s="39"/>
      <c r="EZ116" s="39"/>
      <c r="FA116" s="39"/>
      <c r="FB116" s="39"/>
      <c r="FC116" s="39"/>
      <c r="FD116" s="39"/>
      <c r="FE116" s="39"/>
      <c r="FF116" s="39"/>
      <c r="FG116" s="39"/>
      <c r="FH116" s="39" t="s">
        <v>158</v>
      </c>
      <c r="FI116" s="39"/>
      <c r="FJ116" s="39"/>
      <c r="FK116" s="39"/>
      <c r="FL116" s="39"/>
      <c r="FM116" s="39"/>
      <c r="FN116" s="39"/>
      <c r="FO116" s="39"/>
      <c r="FP116" s="39"/>
      <c r="FQ116" s="39"/>
      <c r="FR116" s="39"/>
      <c r="FS116" s="39"/>
      <c r="FT116" s="39"/>
      <c r="FU116" s="39"/>
      <c r="FV116" s="39"/>
      <c r="FW116" s="39"/>
    </row>
    <row r="117" spans="1:179" s="2" customFormat="1" ht="11.25" customHeight="1">
      <c r="A117" s="33">
        <v>1</v>
      </c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>
        <v>2</v>
      </c>
      <c r="V117" s="33"/>
      <c r="W117" s="33"/>
      <c r="X117" s="33"/>
      <c r="Y117" s="33"/>
      <c r="Z117" s="33"/>
      <c r="AA117" s="33"/>
      <c r="AB117" s="33">
        <v>3</v>
      </c>
      <c r="AC117" s="33"/>
      <c r="AD117" s="33"/>
      <c r="AE117" s="33"/>
      <c r="AF117" s="33"/>
      <c r="AG117" s="33"/>
      <c r="AH117" s="33"/>
      <c r="AI117" s="33"/>
      <c r="AJ117" s="33">
        <v>4</v>
      </c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>
        <v>5</v>
      </c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>
        <v>6</v>
      </c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>
        <v>7</v>
      </c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  <c r="CV117" s="33">
        <v>8</v>
      </c>
      <c r="CW117" s="33"/>
      <c r="CX117" s="33"/>
      <c r="CY117" s="33"/>
      <c r="CZ117" s="33"/>
      <c r="DA117" s="33"/>
      <c r="DB117" s="33"/>
      <c r="DC117" s="33"/>
      <c r="DD117" s="33"/>
      <c r="DE117" s="33"/>
      <c r="DF117" s="33"/>
      <c r="DG117" s="33"/>
      <c r="DH117" s="33"/>
      <c r="DI117" s="33"/>
      <c r="DJ117" s="33"/>
      <c r="DK117" s="33"/>
      <c r="DL117" s="33">
        <v>9</v>
      </c>
      <c r="DM117" s="33"/>
      <c r="DN117" s="33"/>
      <c r="DO117" s="33"/>
      <c r="DP117" s="33"/>
      <c r="DQ117" s="33"/>
      <c r="DR117" s="33"/>
      <c r="DS117" s="33"/>
      <c r="DT117" s="33"/>
      <c r="DU117" s="33"/>
      <c r="DV117" s="33"/>
      <c r="DW117" s="33"/>
      <c r="DX117" s="33"/>
      <c r="DY117" s="33"/>
      <c r="DZ117" s="33"/>
      <c r="EA117" s="33"/>
      <c r="EB117" s="33">
        <v>10</v>
      </c>
      <c r="EC117" s="33"/>
      <c r="ED117" s="33"/>
      <c r="EE117" s="33"/>
      <c r="EF117" s="33"/>
      <c r="EG117" s="33"/>
      <c r="EH117" s="33"/>
      <c r="EI117" s="33"/>
      <c r="EJ117" s="33"/>
      <c r="EK117" s="33"/>
      <c r="EL117" s="33"/>
      <c r="EM117" s="33"/>
      <c r="EN117" s="33"/>
      <c r="EO117" s="33"/>
      <c r="EP117" s="33"/>
      <c r="EQ117" s="33"/>
      <c r="ER117" s="33">
        <v>11</v>
      </c>
      <c r="ES117" s="33"/>
      <c r="ET117" s="33"/>
      <c r="EU117" s="33"/>
      <c r="EV117" s="33"/>
      <c r="EW117" s="33"/>
      <c r="EX117" s="33"/>
      <c r="EY117" s="33"/>
      <c r="EZ117" s="33"/>
      <c r="FA117" s="33"/>
      <c r="FB117" s="33"/>
      <c r="FC117" s="33"/>
      <c r="FD117" s="33"/>
      <c r="FE117" s="33"/>
      <c r="FF117" s="33"/>
      <c r="FG117" s="33"/>
      <c r="FH117" s="33">
        <v>12</v>
      </c>
      <c r="FI117" s="33"/>
      <c r="FJ117" s="33"/>
      <c r="FK117" s="33"/>
      <c r="FL117" s="33"/>
      <c r="FM117" s="33"/>
      <c r="FN117" s="33"/>
      <c r="FO117" s="33"/>
      <c r="FP117" s="33"/>
      <c r="FQ117" s="33"/>
      <c r="FR117" s="33"/>
      <c r="FS117" s="33"/>
      <c r="FT117" s="33"/>
      <c r="FU117" s="33"/>
      <c r="FV117" s="33"/>
      <c r="FW117" s="33"/>
    </row>
    <row r="118" spans="1:179" s="2" customFormat="1" ht="32.25" customHeight="1">
      <c r="A118" s="47" t="s">
        <v>124</v>
      </c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8">
        <v>1</v>
      </c>
      <c r="V118" s="48"/>
      <c r="W118" s="48"/>
      <c r="X118" s="48"/>
      <c r="Y118" s="48"/>
      <c r="Z118" s="48"/>
      <c r="AA118" s="48"/>
      <c r="AB118" s="19" t="s">
        <v>94</v>
      </c>
      <c r="AC118" s="19"/>
      <c r="AD118" s="19"/>
      <c r="AE118" s="19"/>
      <c r="AF118" s="19"/>
      <c r="AG118" s="19"/>
      <c r="AH118" s="19"/>
      <c r="AI118" s="19"/>
      <c r="AJ118" s="44">
        <f>AP99</f>
        <v>3708120</v>
      </c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5">
        <v>0</v>
      </c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>
        <v>0</v>
      </c>
      <c r="BQ118" s="45"/>
      <c r="BR118" s="45"/>
      <c r="BS118" s="45"/>
      <c r="BT118" s="45"/>
      <c r="BU118" s="45"/>
      <c r="BV118" s="45"/>
      <c r="BW118" s="45"/>
      <c r="BX118" s="45"/>
      <c r="BY118" s="45"/>
      <c r="BZ118" s="45"/>
      <c r="CA118" s="45"/>
      <c r="CB118" s="45"/>
      <c r="CC118" s="45"/>
      <c r="CD118" s="45"/>
      <c r="CE118" s="45"/>
      <c r="CF118" s="44">
        <f>AJ118</f>
        <v>3708120</v>
      </c>
      <c r="CG118" s="44"/>
      <c r="CH118" s="44"/>
      <c r="CI118" s="44"/>
      <c r="CJ118" s="44"/>
      <c r="CK118" s="44"/>
      <c r="CL118" s="44"/>
      <c r="CM118" s="44"/>
      <c r="CN118" s="44"/>
      <c r="CO118" s="44"/>
      <c r="CP118" s="44"/>
      <c r="CQ118" s="44"/>
      <c r="CR118" s="44"/>
      <c r="CS118" s="44"/>
      <c r="CT118" s="44"/>
      <c r="CU118" s="44"/>
      <c r="CV118" s="45">
        <v>0</v>
      </c>
      <c r="CW118" s="45"/>
      <c r="CX118" s="45"/>
      <c r="CY118" s="45"/>
      <c r="CZ118" s="45"/>
      <c r="DA118" s="45"/>
      <c r="DB118" s="45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>
        <v>0</v>
      </c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5"/>
      <c r="DY118" s="45"/>
      <c r="DZ118" s="45"/>
      <c r="EA118" s="45"/>
      <c r="EB118" s="45">
        <v>0</v>
      </c>
      <c r="EC118" s="45"/>
      <c r="ED118" s="45"/>
      <c r="EE118" s="45"/>
      <c r="EF118" s="45"/>
      <c r="EG118" s="45"/>
      <c r="EH118" s="45"/>
      <c r="EI118" s="45"/>
      <c r="EJ118" s="45"/>
      <c r="EK118" s="45"/>
      <c r="EL118" s="45"/>
      <c r="EM118" s="45"/>
      <c r="EN118" s="45"/>
      <c r="EO118" s="45"/>
      <c r="EP118" s="45"/>
      <c r="EQ118" s="45"/>
      <c r="ER118" s="45">
        <v>0</v>
      </c>
      <c r="ES118" s="45"/>
      <c r="ET118" s="45"/>
      <c r="EU118" s="45"/>
      <c r="EV118" s="45"/>
      <c r="EW118" s="45"/>
      <c r="EX118" s="45"/>
      <c r="EY118" s="45"/>
      <c r="EZ118" s="45"/>
      <c r="FA118" s="45"/>
      <c r="FB118" s="45"/>
      <c r="FC118" s="45"/>
      <c r="FD118" s="45"/>
      <c r="FE118" s="45"/>
      <c r="FF118" s="45"/>
      <c r="FG118" s="45"/>
      <c r="FH118" s="45">
        <v>0</v>
      </c>
      <c r="FI118" s="45"/>
      <c r="FJ118" s="45"/>
      <c r="FK118" s="45"/>
      <c r="FL118" s="45"/>
      <c r="FM118" s="45"/>
      <c r="FN118" s="45"/>
      <c r="FO118" s="45"/>
      <c r="FP118" s="45"/>
      <c r="FQ118" s="45"/>
      <c r="FR118" s="45"/>
      <c r="FS118" s="45"/>
      <c r="FT118" s="45"/>
      <c r="FU118" s="45"/>
      <c r="FV118" s="45"/>
      <c r="FW118" s="45"/>
    </row>
    <row r="119" spans="1:179" s="2" customFormat="1" ht="53.25" customHeight="1">
      <c r="A119" s="18" t="s">
        <v>125</v>
      </c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33">
        <v>1001</v>
      </c>
      <c r="V119" s="33"/>
      <c r="W119" s="33"/>
      <c r="X119" s="33"/>
      <c r="Y119" s="33"/>
      <c r="Z119" s="33"/>
      <c r="AA119" s="33"/>
      <c r="AB119" s="19" t="s">
        <v>94</v>
      </c>
      <c r="AC119" s="19"/>
      <c r="AD119" s="19"/>
      <c r="AE119" s="19"/>
      <c r="AF119" s="19"/>
      <c r="AG119" s="19"/>
      <c r="AH119" s="19"/>
      <c r="AI119" s="19"/>
      <c r="AJ119" s="45">
        <v>0</v>
      </c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>
        <v>0</v>
      </c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5">
        <v>0</v>
      </c>
      <c r="BQ119" s="45"/>
      <c r="BR119" s="45"/>
      <c r="BS119" s="45"/>
      <c r="BT119" s="45"/>
      <c r="BU119" s="45"/>
      <c r="BV119" s="45"/>
      <c r="BW119" s="45"/>
      <c r="BX119" s="45"/>
      <c r="BY119" s="45"/>
      <c r="BZ119" s="45"/>
      <c r="CA119" s="45"/>
      <c r="CB119" s="45"/>
      <c r="CC119" s="45"/>
      <c r="CD119" s="45"/>
      <c r="CE119" s="45"/>
      <c r="CF119" s="45">
        <v>0</v>
      </c>
      <c r="CG119" s="45"/>
      <c r="CH119" s="45"/>
      <c r="CI119" s="45"/>
      <c r="CJ119" s="45"/>
      <c r="CK119" s="45"/>
      <c r="CL119" s="45"/>
      <c r="CM119" s="45"/>
      <c r="CN119" s="45"/>
      <c r="CO119" s="45"/>
      <c r="CP119" s="45"/>
      <c r="CQ119" s="45"/>
      <c r="CR119" s="45"/>
      <c r="CS119" s="45"/>
      <c r="CT119" s="45"/>
      <c r="CU119" s="45"/>
      <c r="CV119" s="45">
        <v>0</v>
      </c>
      <c r="CW119" s="45"/>
      <c r="CX119" s="45"/>
      <c r="CY119" s="45"/>
      <c r="CZ119" s="45"/>
      <c r="DA119" s="45"/>
      <c r="DB119" s="45"/>
      <c r="DC119" s="45"/>
      <c r="DD119" s="45"/>
      <c r="DE119" s="45"/>
      <c r="DF119" s="45"/>
      <c r="DG119" s="45"/>
      <c r="DH119" s="45"/>
      <c r="DI119" s="45"/>
      <c r="DJ119" s="45"/>
      <c r="DK119" s="45"/>
      <c r="DL119" s="45">
        <v>0</v>
      </c>
      <c r="DM119" s="45"/>
      <c r="DN119" s="45"/>
      <c r="DO119" s="45"/>
      <c r="DP119" s="45"/>
      <c r="DQ119" s="45"/>
      <c r="DR119" s="45"/>
      <c r="DS119" s="45"/>
      <c r="DT119" s="45"/>
      <c r="DU119" s="45"/>
      <c r="DV119" s="45"/>
      <c r="DW119" s="45"/>
      <c r="DX119" s="45"/>
      <c r="DY119" s="45"/>
      <c r="DZ119" s="45"/>
      <c r="EA119" s="45"/>
      <c r="EB119" s="45">
        <v>0</v>
      </c>
      <c r="EC119" s="45"/>
      <c r="ED119" s="45"/>
      <c r="EE119" s="45"/>
      <c r="EF119" s="45"/>
      <c r="EG119" s="45"/>
      <c r="EH119" s="45"/>
      <c r="EI119" s="45"/>
      <c r="EJ119" s="45"/>
      <c r="EK119" s="45"/>
      <c r="EL119" s="45"/>
      <c r="EM119" s="45"/>
      <c r="EN119" s="45"/>
      <c r="EO119" s="45"/>
      <c r="EP119" s="45"/>
      <c r="EQ119" s="45"/>
      <c r="ER119" s="45">
        <v>0</v>
      </c>
      <c r="ES119" s="45"/>
      <c r="ET119" s="45"/>
      <c r="EU119" s="45"/>
      <c r="EV119" s="45"/>
      <c r="EW119" s="45"/>
      <c r="EX119" s="45"/>
      <c r="EY119" s="45"/>
      <c r="EZ119" s="45"/>
      <c r="FA119" s="45"/>
      <c r="FB119" s="45"/>
      <c r="FC119" s="45"/>
      <c r="FD119" s="45"/>
      <c r="FE119" s="45"/>
      <c r="FF119" s="45"/>
      <c r="FG119" s="45"/>
      <c r="FH119" s="45">
        <v>0</v>
      </c>
      <c r="FI119" s="45"/>
      <c r="FJ119" s="45"/>
      <c r="FK119" s="45"/>
      <c r="FL119" s="45"/>
      <c r="FM119" s="45"/>
      <c r="FN119" s="45"/>
      <c r="FO119" s="45"/>
      <c r="FP119" s="45"/>
      <c r="FQ119" s="45"/>
      <c r="FR119" s="45"/>
      <c r="FS119" s="45"/>
      <c r="FT119" s="45"/>
      <c r="FU119" s="45"/>
      <c r="FV119" s="45"/>
      <c r="FW119" s="45"/>
    </row>
    <row r="120" spans="1:179" s="2" customFormat="1" ht="11.25" customHeight="1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45">
        <v>0</v>
      </c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>
        <v>0</v>
      </c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>
        <v>0</v>
      </c>
      <c r="BQ120" s="45"/>
      <c r="BR120" s="45"/>
      <c r="BS120" s="45"/>
      <c r="BT120" s="45"/>
      <c r="BU120" s="45"/>
      <c r="BV120" s="45"/>
      <c r="BW120" s="45"/>
      <c r="BX120" s="45"/>
      <c r="BY120" s="45"/>
      <c r="BZ120" s="45"/>
      <c r="CA120" s="45"/>
      <c r="CB120" s="45"/>
      <c r="CC120" s="45"/>
      <c r="CD120" s="45"/>
      <c r="CE120" s="45"/>
      <c r="CF120" s="45">
        <v>0</v>
      </c>
      <c r="CG120" s="45"/>
      <c r="CH120" s="45"/>
      <c r="CI120" s="45"/>
      <c r="CJ120" s="45"/>
      <c r="CK120" s="45"/>
      <c r="CL120" s="45"/>
      <c r="CM120" s="45"/>
      <c r="CN120" s="45"/>
      <c r="CO120" s="45"/>
      <c r="CP120" s="45"/>
      <c r="CQ120" s="45"/>
      <c r="CR120" s="45"/>
      <c r="CS120" s="45"/>
      <c r="CT120" s="45"/>
      <c r="CU120" s="45"/>
      <c r="CV120" s="45">
        <v>0</v>
      </c>
      <c r="CW120" s="45"/>
      <c r="CX120" s="45"/>
      <c r="CY120" s="45"/>
      <c r="CZ120" s="45"/>
      <c r="DA120" s="45"/>
      <c r="DB120" s="45"/>
      <c r="DC120" s="45"/>
      <c r="DD120" s="45"/>
      <c r="DE120" s="45"/>
      <c r="DF120" s="45"/>
      <c r="DG120" s="45"/>
      <c r="DH120" s="45"/>
      <c r="DI120" s="45"/>
      <c r="DJ120" s="45"/>
      <c r="DK120" s="45"/>
      <c r="DL120" s="45">
        <v>0</v>
      </c>
      <c r="DM120" s="45"/>
      <c r="DN120" s="45"/>
      <c r="DO120" s="45"/>
      <c r="DP120" s="45"/>
      <c r="DQ120" s="45"/>
      <c r="DR120" s="45"/>
      <c r="DS120" s="45"/>
      <c r="DT120" s="45"/>
      <c r="DU120" s="45"/>
      <c r="DV120" s="45"/>
      <c r="DW120" s="45"/>
      <c r="DX120" s="45"/>
      <c r="DY120" s="45"/>
      <c r="DZ120" s="45"/>
      <c r="EA120" s="45"/>
      <c r="EB120" s="45">
        <v>0</v>
      </c>
      <c r="EC120" s="45"/>
      <c r="ED120" s="45"/>
      <c r="EE120" s="45"/>
      <c r="EF120" s="45"/>
      <c r="EG120" s="45"/>
      <c r="EH120" s="45"/>
      <c r="EI120" s="45"/>
      <c r="EJ120" s="45"/>
      <c r="EK120" s="45"/>
      <c r="EL120" s="45"/>
      <c r="EM120" s="45"/>
      <c r="EN120" s="45"/>
      <c r="EO120" s="45"/>
      <c r="EP120" s="45"/>
      <c r="EQ120" s="45"/>
      <c r="ER120" s="45">
        <v>0</v>
      </c>
      <c r="ES120" s="45"/>
      <c r="ET120" s="45"/>
      <c r="EU120" s="45"/>
      <c r="EV120" s="45"/>
      <c r="EW120" s="45"/>
      <c r="EX120" s="45"/>
      <c r="EY120" s="45"/>
      <c r="EZ120" s="45"/>
      <c r="FA120" s="45"/>
      <c r="FB120" s="45"/>
      <c r="FC120" s="45"/>
      <c r="FD120" s="45"/>
      <c r="FE120" s="45"/>
      <c r="FF120" s="45"/>
      <c r="FG120" s="45"/>
      <c r="FH120" s="45">
        <v>0</v>
      </c>
      <c r="FI120" s="45"/>
      <c r="FJ120" s="45"/>
      <c r="FK120" s="45"/>
      <c r="FL120" s="45"/>
      <c r="FM120" s="45"/>
      <c r="FN120" s="45"/>
      <c r="FO120" s="45"/>
      <c r="FP120" s="45"/>
      <c r="FQ120" s="45"/>
      <c r="FR120" s="45"/>
      <c r="FS120" s="45"/>
      <c r="FT120" s="45"/>
      <c r="FU120" s="45"/>
      <c r="FV120" s="45"/>
      <c r="FW120" s="45"/>
    </row>
    <row r="121" spans="1:179" s="2" customFormat="1" ht="32.25" customHeight="1">
      <c r="A121" s="18" t="s">
        <v>126</v>
      </c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33">
        <v>2001</v>
      </c>
      <c r="V121" s="33"/>
      <c r="W121" s="33"/>
      <c r="X121" s="33"/>
      <c r="Y121" s="33"/>
      <c r="Z121" s="33"/>
      <c r="AA121" s="33"/>
      <c r="AB121" s="19" t="s">
        <v>94</v>
      </c>
      <c r="AC121" s="19"/>
      <c r="AD121" s="19"/>
      <c r="AE121" s="19"/>
      <c r="AF121" s="19"/>
      <c r="AG121" s="19"/>
      <c r="AH121" s="19"/>
      <c r="AI121" s="19"/>
      <c r="AJ121" s="44">
        <f>AP99</f>
        <v>3708120</v>
      </c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5">
        <v>0</v>
      </c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>
        <v>0</v>
      </c>
      <c r="BQ121" s="45"/>
      <c r="BR121" s="45"/>
      <c r="BS121" s="45"/>
      <c r="BT121" s="45"/>
      <c r="BU121" s="45"/>
      <c r="BV121" s="45"/>
      <c r="BW121" s="45"/>
      <c r="BX121" s="45"/>
      <c r="BY121" s="45"/>
      <c r="BZ121" s="45"/>
      <c r="CA121" s="45"/>
      <c r="CB121" s="45"/>
      <c r="CC121" s="45"/>
      <c r="CD121" s="45"/>
      <c r="CE121" s="45"/>
      <c r="CF121" s="44">
        <f>AJ121</f>
        <v>3708120</v>
      </c>
      <c r="CG121" s="44"/>
      <c r="CH121" s="44"/>
      <c r="CI121" s="44"/>
      <c r="CJ121" s="44"/>
      <c r="CK121" s="44"/>
      <c r="CL121" s="44"/>
      <c r="CM121" s="44"/>
      <c r="CN121" s="44"/>
      <c r="CO121" s="44"/>
      <c r="CP121" s="44"/>
      <c r="CQ121" s="44"/>
      <c r="CR121" s="44"/>
      <c r="CS121" s="44"/>
      <c r="CT121" s="44"/>
      <c r="CU121" s="44"/>
      <c r="CV121" s="45">
        <v>0</v>
      </c>
      <c r="CW121" s="45"/>
      <c r="CX121" s="45"/>
      <c r="CY121" s="45"/>
      <c r="CZ121" s="45"/>
      <c r="DA121" s="45"/>
      <c r="DB121" s="45"/>
      <c r="DC121" s="45"/>
      <c r="DD121" s="45"/>
      <c r="DE121" s="45"/>
      <c r="DF121" s="45"/>
      <c r="DG121" s="45"/>
      <c r="DH121" s="45"/>
      <c r="DI121" s="45"/>
      <c r="DJ121" s="45"/>
      <c r="DK121" s="45"/>
      <c r="DL121" s="45">
        <v>0</v>
      </c>
      <c r="DM121" s="45"/>
      <c r="DN121" s="45"/>
      <c r="DO121" s="45"/>
      <c r="DP121" s="45"/>
      <c r="DQ121" s="45"/>
      <c r="DR121" s="45"/>
      <c r="DS121" s="45"/>
      <c r="DT121" s="45"/>
      <c r="DU121" s="45"/>
      <c r="DV121" s="45"/>
      <c r="DW121" s="45"/>
      <c r="DX121" s="45"/>
      <c r="DY121" s="45"/>
      <c r="DZ121" s="45"/>
      <c r="EA121" s="45"/>
      <c r="EB121" s="45">
        <v>0</v>
      </c>
      <c r="EC121" s="45"/>
      <c r="ED121" s="45"/>
      <c r="EE121" s="45"/>
      <c r="EF121" s="45"/>
      <c r="EG121" s="45"/>
      <c r="EH121" s="45"/>
      <c r="EI121" s="45"/>
      <c r="EJ121" s="45"/>
      <c r="EK121" s="45"/>
      <c r="EL121" s="45"/>
      <c r="EM121" s="45"/>
      <c r="EN121" s="45"/>
      <c r="EO121" s="45"/>
      <c r="EP121" s="45"/>
      <c r="EQ121" s="45"/>
      <c r="ER121" s="45">
        <v>0</v>
      </c>
      <c r="ES121" s="45"/>
      <c r="ET121" s="45"/>
      <c r="EU121" s="45"/>
      <c r="EV121" s="45"/>
      <c r="EW121" s="45"/>
      <c r="EX121" s="45"/>
      <c r="EY121" s="45"/>
      <c r="EZ121" s="45"/>
      <c r="FA121" s="45"/>
      <c r="FB121" s="45"/>
      <c r="FC121" s="45"/>
      <c r="FD121" s="45"/>
      <c r="FE121" s="45"/>
      <c r="FF121" s="45"/>
      <c r="FG121" s="45"/>
      <c r="FH121" s="45">
        <v>0</v>
      </c>
      <c r="FI121" s="45"/>
      <c r="FJ121" s="45"/>
      <c r="FK121" s="45"/>
      <c r="FL121" s="45"/>
      <c r="FM121" s="45"/>
      <c r="FN121" s="45"/>
      <c r="FO121" s="45"/>
      <c r="FP121" s="45"/>
      <c r="FQ121" s="45"/>
      <c r="FR121" s="45"/>
      <c r="FS121" s="45"/>
      <c r="FT121" s="45"/>
      <c r="FU121" s="45"/>
      <c r="FV121" s="45"/>
      <c r="FW121" s="45"/>
    </row>
    <row r="122" spans="1:179" s="2" customFormat="1" ht="11.25" customHeight="1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44">
        <f>AJ118</f>
        <v>3708120</v>
      </c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5">
        <v>0</v>
      </c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  <c r="BP122" s="45">
        <v>0</v>
      </c>
      <c r="BQ122" s="45"/>
      <c r="BR122" s="45"/>
      <c r="BS122" s="45"/>
      <c r="BT122" s="45"/>
      <c r="BU122" s="45"/>
      <c r="BV122" s="45"/>
      <c r="BW122" s="45"/>
      <c r="BX122" s="45"/>
      <c r="BY122" s="45"/>
      <c r="BZ122" s="45"/>
      <c r="CA122" s="45"/>
      <c r="CB122" s="45"/>
      <c r="CC122" s="45"/>
      <c r="CD122" s="45"/>
      <c r="CE122" s="45"/>
      <c r="CF122" s="44">
        <f>AJ122</f>
        <v>3708120</v>
      </c>
      <c r="CG122" s="44"/>
      <c r="CH122" s="44"/>
      <c r="CI122" s="44"/>
      <c r="CJ122" s="44"/>
      <c r="CK122" s="44"/>
      <c r="CL122" s="44"/>
      <c r="CM122" s="44"/>
      <c r="CN122" s="44"/>
      <c r="CO122" s="44"/>
      <c r="CP122" s="44"/>
      <c r="CQ122" s="44"/>
      <c r="CR122" s="44"/>
      <c r="CS122" s="44"/>
      <c r="CT122" s="44"/>
      <c r="CU122" s="44"/>
      <c r="CV122" s="45">
        <v>0</v>
      </c>
      <c r="CW122" s="45"/>
      <c r="CX122" s="45"/>
      <c r="CY122" s="45"/>
      <c r="CZ122" s="45"/>
      <c r="DA122" s="45"/>
      <c r="DB122" s="45"/>
      <c r="DC122" s="45"/>
      <c r="DD122" s="45"/>
      <c r="DE122" s="45"/>
      <c r="DF122" s="45"/>
      <c r="DG122" s="45"/>
      <c r="DH122" s="45"/>
      <c r="DI122" s="45"/>
      <c r="DJ122" s="45"/>
      <c r="DK122" s="45"/>
      <c r="DL122" s="45">
        <v>0</v>
      </c>
      <c r="DM122" s="45"/>
      <c r="DN122" s="45"/>
      <c r="DO122" s="45"/>
      <c r="DP122" s="45"/>
      <c r="DQ122" s="45"/>
      <c r="DR122" s="45"/>
      <c r="DS122" s="45"/>
      <c r="DT122" s="45"/>
      <c r="DU122" s="45"/>
      <c r="DV122" s="45"/>
      <c r="DW122" s="45"/>
      <c r="DX122" s="45"/>
      <c r="DY122" s="45"/>
      <c r="DZ122" s="45"/>
      <c r="EA122" s="45"/>
      <c r="EB122" s="45">
        <v>0</v>
      </c>
      <c r="EC122" s="45"/>
      <c r="ED122" s="45"/>
      <c r="EE122" s="45"/>
      <c r="EF122" s="45"/>
      <c r="EG122" s="45"/>
      <c r="EH122" s="45"/>
      <c r="EI122" s="45"/>
      <c r="EJ122" s="45"/>
      <c r="EK122" s="45"/>
      <c r="EL122" s="45"/>
      <c r="EM122" s="45"/>
      <c r="EN122" s="45"/>
      <c r="EO122" s="45"/>
      <c r="EP122" s="45"/>
      <c r="EQ122" s="45"/>
      <c r="ER122" s="45">
        <v>0</v>
      </c>
      <c r="ES122" s="45"/>
      <c r="ET122" s="45"/>
      <c r="EU122" s="45"/>
      <c r="EV122" s="45"/>
      <c r="EW122" s="45"/>
      <c r="EX122" s="45"/>
      <c r="EY122" s="45"/>
      <c r="EZ122" s="45"/>
      <c r="FA122" s="45"/>
      <c r="FB122" s="45"/>
      <c r="FC122" s="45"/>
      <c r="FD122" s="45"/>
      <c r="FE122" s="45"/>
      <c r="FF122" s="45"/>
      <c r="FG122" s="45"/>
      <c r="FH122" s="45">
        <v>0</v>
      </c>
      <c r="FI122" s="45"/>
      <c r="FJ122" s="45"/>
      <c r="FK122" s="45"/>
      <c r="FL122" s="45"/>
      <c r="FM122" s="45"/>
      <c r="FN122" s="45"/>
      <c r="FO122" s="45"/>
      <c r="FP122" s="45"/>
      <c r="FQ122" s="45"/>
      <c r="FR122" s="45"/>
      <c r="FS122" s="45"/>
      <c r="FT122" s="45"/>
      <c r="FU122" s="45"/>
      <c r="FV122" s="45"/>
      <c r="FW122" s="45"/>
    </row>
    <row r="123" spans="1:123" s="2" customFormat="1" ht="6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</row>
    <row r="124" spans="1:123" s="2" customFormat="1" ht="12.75" customHeight="1">
      <c r="A124" s="9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36" t="s">
        <v>127</v>
      </c>
      <c r="CW124" s="36"/>
      <c r="CX124" s="36"/>
      <c r="CY124" s="36"/>
      <c r="CZ124" s="36"/>
      <c r="DA124" s="36"/>
      <c r="DB124" s="36"/>
      <c r="DC124" s="36"/>
      <c r="DD124" s="36"/>
      <c r="DE124" s="36"/>
      <c r="DF124" s="36"/>
      <c r="DG124" s="36"/>
      <c r="DH124" s="36"/>
      <c r="DI124" s="36"/>
      <c r="DJ124" s="36"/>
      <c r="DK124" s="36"/>
      <c r="DL124" s="36"/>
      <c r="DM124" s="36"/>
      <c r="DN124" s="36"/>
      <c r="DO124" s="36"/>
      <c r="DP124" s="36"/>
      <c r="DQ124" s="36"/>
      <c r="DR124" s="36"/>
      <c r="DS124" s="36"/>
    </row>
    <row r="125" spans="1:123" s="2" customFormat="1" ht="24.75" customHeight="1">
      <c r="A125" s="41" t="s">
        <v>128</v>
      </c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Y125" s="41"/>
      <c r="BZ125" s="41"/>
      <c r="CA125" s="41"/>
      <c r="CB125" s="41"/>
      <c r="CC125" s="41"/>
      <c r="CD125" s="41"/>
      <c r="CE125" s="41"/>
      <c r="CF125" s="41"/>
      <c r="CG125" s="41"/>
      <c r="CH125" s="41"/>
      <c r="CI125" s="41"/>
      <c r="CJ125" s="41"/>
      <c r="CK125" s="41"/>
      <c r="CL125" s="41"/>
      <c r="CM125" s="41"/>
      <c r="CN125" s="41"/>
      <c r="CO125" s="41"/>
      <c r="CP125" s="41"/>
      <c r="CQ125" s="41"/>
      <c r="CR125" s="41"/>
      <c r="CS125" s="41"/>
      <c r="CT125" s="41"/>
      <c r="CU125" s="41"/>
      <c r="CV125" s="41"/>
      <c r="CW125" s="41"/>
      <c r="CX125" s="41"/>
      <c r="CY125" s="41"/>
      <c r="CZ125" s="41"/>
      <c r="DA125" s="41"/>
      <c r="DB125" s="41"/>
      <c r="DC125" s="41"/>
      <c r="DD125" s="41"/>
      <c r="DE125" s="41"/>
      <c r="DF125" s="41"/>
      <c r="DG125" s="41"/>
      <c r="DH125" s="41"/>
      <c r="DI125" s="41"/>
      <c r="DJ125" s="41"/>
      <c r="DK125" s="41"/>
      <c r="DL125" s="41"/>
      <c r="DM125" s="41"/>
      <c r="DN125" s="41"/>
      <c r="DO125" s="41"/>
      <c r="DP125" s="41"/>
      <c r="DQ125" s="41"/>
      <c r="DR125" s="41"/>
      <c r="DS125" s="41"/>
    </row>
    <row r="126" spans="1:123" s="2" customFormat="1" ht="12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1"/>
      <c r="AP126" s="1"/>
      <c r="AQ126" s="1"/>
      <c r="AR126" s="42" t="s">
        <v>155</v>
      </c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</row>
    <row r="127" spans="1:123" s="2" customFormat="1" ht="9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9"/>
      <c r="AJ127" s="9"/>
      <c r="AK127" s="9"/>
      <c r="AL127" s="9"/>
      <c r="AM127" s="9"/>
      <c r="AN127" s="9"/>
      <c r="AO127" s="1"/>
      <c r="AP127" s="1"/>
      <c r="AQ127" s="1"/>
      <c r="AR127" s="43" t="s">
        <v>129</v>
      </c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</row>
    <row r="128" spans="1:123" s="2" customFormat="1" ht="6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s="2" customFormat="1" ht="12" customHeight="1">
      <c r="A129" s="38" t="s">
        <v>30</v>
      </c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9" t="s">
        <v>80</v>
      </c>
      <c r="BX129" s="39"/>
      <c r="BY129" s="39"/>
      <c r="BZ129" s="39"/>
      <c r="CA129" s="39"/>
      <c r="CB129" s="39"/>
      <c r="CC129" s="39"/>
      <c r="CD129" s="39"/>
      <c r="CE129" s="39"/>
      <c r="CF129" s="39"/>
      <c r="CG129" s="39"/>
      <c r="CH129" s="39"/>
      <c r="CI129" s="39"/>
      <c r="CJ129" s="39"/>
      <c r="CK129" s="39"/>
      <c r="CL129" s="39" t="s">
        <v>31</v>
      </c>
      <c r="CM129" s="39"/>
      <c r="CN129" s="39"/>
      <c r="CO129" s="39"/>
      <c r="CP129" s="39"/>
      <c r="CQ129" s="39"/>
      <c r="CR129" s="39"/>
      <c r="CS129" s="39"/>
      <c r="CT129" s="39"/>
      <c r="CU129" s="39"/>
      <c r="CV129" s="39"/>
      <c r="CW129" s="39"/>
      <c r="CX129" s="39"/>
      <c r="CY129" s="39"/>
      <c r="CZ129" s="39"/>
      <c r="DA129" s="39"/>
      <c r="DB129" s="39"/>
      <c r="DC129" s="39"/>
      <c r="DD129" s="39"/>
      <c r="DE129" s="39"/>
      <c r="DF129" s="39"/>
      <c r="DG129" s="39"/>
      <c r="DH129" s="39"/>
      <c r="DI129" s="39"/>
      <c r="DJ129" s="39"/>
      <c r="DK129" s="39"/>
      <c r="DL129" s="39"/>
      <c r="DM129" s="39"/>
      <c r="DN129" s="39"/>
      <c r="DO129" s="39"/>
      <c r="DP129" s="39"/>
      <c r="DQ129" s="39"/>
      <c r="DR129" s="39"/>
      <c r="DS129" s="39"/>
    </row>
    <row r="130" spans="1:123" s="2" customFormat="1" ht="11.25" customHeight="1">
      <c r="A130" s="32">
        <v>1</v>
      </c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3">
        <v>2</v>
      </c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3"/>
      <c r="CL130" s="33">
        <v>3</v>
      </c>
      <c r="CM130" s="33"/>
      <c r="CN130" s="33"/>
      <c r="CO130" s="33"/>
      <c r="CP130" s="33"/>
      <c r="CQ130" s="33"/>
      <c r="CR130" s="33"/>
      <c r="CS130" s="33"/>
      <c r="CT130" s="33"/>
      <c r="CU130" s="33"/>
      <c r="CV130" s="33"/>
      <c r="CW130" s="33"/>
      <c r="CX130" s="33"/>
      <c r="CY130" s="33"/>
      <c r="CZ130" s="33"/>
      <c r="DA130" s="33"/>
      <c r="DB130" s="33"/>
      <c r="DC130" s="33"/>
      <c r="DD130" s="33"/>
      <c r="DE130" s="33"/>
      <c r="DF130" s="33"/>
      <c r="DG130" s="33"/>
      <c r="DH130" s="33"/>
      <c r="DI130" s="33"/>
      <c r="DJ130" s="33"/>
      <c r="DK130" s="33"/>
      <c r="DL130" s="33"/>
      <c r="DM130" s="33"/>
      <c r="DN130" s="33"/>
      <c r="DO130" s="33"/>
      <c r="DP130" s="33"/>
      <c r="DQ130" s="33"/>
      <c r="DR130" s="33"/>
      <c r="DS130" s="33"/>
    </row>
    <row r="131" spans="1:123" s="2" customFormat="1" ht="12" customHeight="1">
      <c r="A131" s="28" t="s">
        <v>115</v>
      </c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9">
        <v>10</v>
      </c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  <c r="CI131" s="29"/>
      <c r="CJ131" s="29"/>
      <c r="CK131" s="29"/>
      <c r="CL131" s="30" t="s">
        <v>144</v>
      </c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</row>
    <row r="132" spans="1:123" s="2" customFormat="1" ht="12" customHeight="1">
      <c r="A132" s="28" t="s">
        <v>116</v>
      </c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9">
        <v>20</v>
      </c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  <c r="CI132" s="29"/>
      <c r="CJ132" s="29"/>
      <c r="CK132" s="29"/>
      <c r="CL132" s="30">
        <v>0</v>
      </c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</row>
    <row r="133" spans="1:123" s="2" customFormat="1" ht="12" customHeight="1">
      <c r="A133" s="28" t="s">
        <v>130</v>
      </c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9">
        <v>30</v>
      </c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  <c r="CI133" s="29"/>
      <c r="CJ133" s="29"/>
      <c r="CK133" s="29"/>
      <c r="CL133" s="30" t="s">
        <v>144</v>
      </c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</row>
    <row r="134" spans="1:123" s="2" customFormat="1" ht="12" customHeight="1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35"/>
      <c r="BX134" s="35"/>
      <c r="BY134" s="35"/>
      <c r="BZ134" s="35"/>
      <c r="CA134" s="35"/>
      <c r="CB134" s="35"/>
      <c r="CC134" s="35"/>
      <c r="CD134" s="35"/>
      <c r="CE134" s="35"/>
      <c r="CF134" s="35"/>
      <c r="CG134" s="35"/>
      <c r="CH134" s="35"/>
      <c r="CI134" s="35"/>
      <c r="CJ134" s="35"/>
      <c r="CK134" s="35"/>
      <c r="CL134" s="30">
        <v>0</v>
      </c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</row>
    <row r="135" spans="1:123" s="2" customFormat="1" ht="12" customHeight="1">
      <c r="A135" s="28" t="s">
        <v>131</v>
      </c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9">
        <v>40</v>
      </c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  <c r="CI135" s="29"/>
      <c r="CJ135" s="29"/>
      <c r="CK135" s="29"/>
      <c r="CL135" s="30" t="s">
        <v>144</v>
      </c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</row>
    <row r="136" spans="1:123" s="2" customFormat="1" ht="12" customHeight="1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  <c r="BU136" s="34"/>
      <c r="BV136" s="34"/>
      <c r="BW136" s="35"/>
      <c r="BX136" s="35"/>
      <c r="BY136" s="35"/>
      <c r="BZ136" s="35"/>
      <c r="CA136" s="35"/>
      <c r="CB136" s="35"/>
      <c r="CC136" s="35"/>
      <c r="CD136" s="35"/>
      <c r="CE136" s="35"/>
      <c r="CF136" s="35"/>
      <c r="CG136" s="35"/>
      <c r="CH136" s="35"/>
      <c r="CI136" s="35"/>
      <c r="CJ136" s="35"/>
      <c r="CK136" s="35"/>
      <c r="CL136" s="30">
        <v>0</v>
      </c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</row>
    <row r="137" spans="1:123" s="2" customFormat="1" ht="1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</row>
    <row r="138" spans="1:123" s="2" customFormat="1" ht="12.75" customHeight="1">
      <c r="A138" s="9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36" t="s">
        <v>132</v>
      </c>
      <c r="CW138" s="36"/>
      <c r="CX138" s="36"/>
      <c r="CY138" s="36"/>
      <c r="CZ138" s="36"/>
      <c r="DA138" s="36"/>
      <c r="DB138" s="36"/>
      <c r="DC138" s="36"/>
      <c r="DD138" s="36"/>
      <c r="DE138" s="36"/>
      <c r="DF138" s="36"/>
      <c r="DG138" s="36"/>
      <c r="DH138" s="36"/>
      <c r="DI138" s="36"/>
      <c r="DJ138" s="36"/>
      <c r="DK138" s="36"/>
      <c r="DL138" s="36"/>
      <c r="DM138" s="36"/>
      <c r="DN138" s="36"/>
      <c r="DO138" s="36"/>
      <c r="DP138" s="36"/>
      <c r="DQ138" s="36"/>
      <c r="DR138" s="36"/>
      <c r="DS138" s="36"/>
    </row>
    <row r="139" spans="1:123" s="2" customFormat="1" ht="12.75" customHeight="1">
      <c r="A139" s="37" t="s">
        <v>133</v>
      </c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37"/>
      <c r="CB139" s="37"/>
      <c r="CC139" s="37"/>
      <c r="CD139" s="37"/>
      <c r="CE139" s="37"/>
      <c r="CF139" s="37"/>
      <c r="CG139" s="37"/>
      <c r="CH139" s="37"/>
      <c r="CI139" s="37"/>
      <c r="CJ139" s="37"/>
      <c r="CK139" s="37"/>
      <c r="CL139" s="37"/>
      <c r="CM139" s="37"/>
      <c r="CN139" s="37"/>
      <c r="CO139" s="37"/>
      <c r="CP139" s="37"/>
      <c r="CQ139" s="37"/>
      <c r="CR139" s="37"/>
      <c r="CS139" s="37"/>
      <c r="CT139" s="37"/>
      <c r="CU139" s="37"/>
      <c r="CV139" s="37"/>
      <c r="CW139" s="37"/>
      <c r="CX139" s="37"/>
      <c r="CY139" s="37"/>
      <c r="CZ139" s="37"/>
      <c r="DA139" s="37"/>
      <c r="DB139" s="37"/>
      <c r="DC139" s="37"/>
      <c r="DD139" s="37"/>
      <c r="DE139" s="37"/>
      <c r="DF139" s="37"/>
      <c r="DG139" s="37"/>
      <c r="DH139" s="37"/>
      <c r="DI139" s="37"/>
      <c r="DJ139" s="37"/>
      <c r="DK139" s="37"/>
      <c r="DL139" s="37"/>
      <c r="DM139" s="37"/>
      <c r="DN139" s="37"/>
      <c r="DO139" s="37"/>
      <c r="DP139" s="37"/>
      <c r="DQ139" s="37"/>
      <c r="DR139" s="37"/>
      <c r="DS139" s="37"/>
    </row>
    <row r="140" spans="1:123" s="2" customFormat="1" ht="6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</row>
    <row r="141" spans="1:123" s="2" customFormat="1" ht="12" customHeight="1">
      <c r="A141" s="38" t="s">
        <v>30</v>
      </c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9" t="s">
        <v>80</v>
      </c>
      <c r="BX141" s="39"/>
      <c r="BY141" s="39"/>
      <c r="BZ141" s="39"/>
      <c r="CA141" s="39"/>
      <c r="CB141" s="39"/>
      <c r="CC141" s="39"/>
      <c r="CD141" s="39"/>
      <c r="CE141" s="39"/>
      <c r="CF141" s="39"/>
      <c r="CG141" s="39"/>
      <c r="CH141" s="39"/>
      <c r="CI141" s="39"/>
      <c r="CJ141" s="39"/>
      <c r="CK141" s="39"/>
      <c r="CL141" s="39" t="s">
        <v>44</v>
      </c>
      <c r="CM141" s="39"/>
      <c r="CN141" s="39"/>
      <c r="CO141" s="39"/>
      <c r="CP141" s="39"/>
      <c r="CQ141" s="39"/>
      <c r="CR141" s="39"/>
      <c r="CS141" s="39"/>
      <c r="CT141" s="39"/>
      <c r="CU141" s="39"/>
      <c r="CV141" s="39"/>
      <c r="CW141" s="39"/>
      <c r="CX141" s="39"/>
      <c r="CY141" s="39"/>
      <c r="CZ141" s="39"/>
      <c r="DA141" s="39"/>
      <c r="DB141" s="39"/>
      <c r="DC141" s="39"/>
      <c r="DD141" s="39"/>
      <c r="DE141" s="39"/>
      <c r="DF141" s="39"/>
      <c r="DG141" s="39"/>
      <c r="DH141" s="39"/>
      <c r="DI141" s="39"/>
      <c r="DJ141" s="39"/>
      <c r="DK141" s="39"/>
      <c r="DL141" s="39"/>
      <c r="DM141" s="39"/>
      <c r="DN141" s="39"/>
      <c r="DO141" s="39"/>
      <c r="DP141" s="39"/>
      <c r="DQ141" s="39"/>
      <c r="DR141" s="39"/>
      <c r="DS141" s="39"/>
    </row>
    <row r="142" spans="1:123" s="2" customFormat="1" ht="11.25" customHeight="1">
      <c r="A142" s="32">
        <v>1</v>
      </c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3">
        <v>2</v>
      </c>
      <c r="BX142" s="33"/>
      <c r="BY142" s="33"/>
      <c r="BZ142" s="33"/>
      <c r="CA142" s="33"/>
      <c r="CB142" s="33"/>
      <c r="CC142" s="33"/>
      <c r="CD142" s="33"/>
      <c r="CE142" s="33"/>
      <c r="CF142" s="33"/>
      <c r="CG142" s="33"/>
      <c r="CH142" s="33"/>
      <c r="CI142" s="33"/>
      <c r="CJ142" s="33"/>
      <c r="CK142" s="33"/>
      <c r="CL142" s="33">
        <v>3</v>
      </c>
      <c r="CM142" s="33"/>
      <c r="CN142" s="33"/>
      <c r="CO142" s="33"/>
      <c r="CP142" s="33"/>
      <c r="CQ142" s="33"/>
      <c r="CR142" s="33"/>
      <c r="CS142" s="33"/>
      <c r="CT142" s="33"/>
      <c r="CU142" s="33"/>
      <c r="CV142" s="33"/>
      <c r="CW142" s="33"/>
      <c r="CX142" s="33"/>
      <c r="CY142" s="33"/>
      <c r="CZ142" s="33"/>
      <c r="DA142" s="33"/>
      <c r="DB142" s="33"/>
      <c r="DC142" s="33"/>
      <c r="DD142" s="33"/>
      <c r="DE142" s="33"/>
      <c r="DF142" s="33"/>
      <c r="DG142" s="33"/>
      <c r="DH142" s="33"/>
      <c r="DI142" s="33"/>
      <c r="DJ142" s="33"/>
      <c r="DK142" s="33"/>
      <c r="DL142" s="33"/>
      <c r="DM142" s="33"/>
      <c r="DN142" s="33"/>
      <c r="DO142" s="33"/>
      <c r="DP142" s="33"/>
      <c r="DQ142" s="33"/>
      <c r="DR142" s="33"/>
      <c r="DS142" s="33"/>
    </row>
    <row r="143" spans="1:123" s="2" customFormat="1" ht="12" customHeight="1">
      <c r="A143" s="28" t="s">
        <v>134</v>
      </c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9">
        <v>10</v>
      </c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  <c r="CI143" s="29"/>
      <c r="CJ143" s="29"/>
      <c r="CK143" s="29"/>
      <c r="CL143" s="30">
        <v>0</v>
      </c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</row>
    <row r="144" spans="1:123" s="2" customFormat="1" ht="34.5" customHeight="1">
      <c r="A144" s="28" t="s">
        <v>135</v>
      </c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9">
        <v>20</v>
      </c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  <c r="CI144" s="29"/>
      <c r="CJ144" s="29"/>
      <c r="CK144" s="29"/>
      <c r="CL144" s="30">
        <v>0</v>
      </c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</row>
    <row r="145" spans="1:123" s="2" customFormat="1" ht="12" customHeight="1">
      <c r="A145" s="31" t="s">
        <v>136</v>
      </c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29">
        <v>30</v>
      </c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  <c r="CI145" s="29"/>
      <c r="CJ145" s="29"/>
      <c r="CK145" s="29"/>
      <c r="CL145" s="30">
        <v>0</v>
      </c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</row>
    <row r="146" spans="1:123" s="2" customFormat="1" ht="1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</row>
    <row r="147" spans="1:123" s="2" customFormat="1" ht="12.75" customHeight="1">
      <c r="A147" s="22" t="s">
        <v>137</v>
      </c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</row>
    <row r="148" spans="1:123" s="2" customFormat="1" ht="12.75" customHeight="1">
      <c r="A148" s="22" t="s">
        <v>138</v>
      </c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1"/>
      <c r="BY148" s="1"/>
      <c r="BZ148" s="27" t="s">
        <v>148</v>
      </c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7"/>
      <c r="CW148" s="27"/>
      <c r="CX148" s="27"/>
      <c r="CY148" s="27"/>
      <c r="CZ148" s="27"/>
      <c r="DA148" s="27"/>
      <c r="DB148" s="27"/>
      <c r="DC148" s="27"/>
      <c r="DD148" s="27"/>
      <c r="DE148" s="27"/>
      <c r="DF148" s="27"/>
      <c r="DG148" s="27"/>
      <c r="DH148" s="27"/>
      <c r="DI148" s="27"/>
      <c r="DJ148" s="27"/>
      <c r="DK148" s="27"/>
      <c r="DL148" s="27"/>
      <c r="DM148" s="27"/>
      <c r="DN148" s="27"/>
      <c r="DO148" s="27"/>
      <c r="DP148" s="27"/>
      <c r="DQ148" s="27"/>
      <c r="DR148" s="27"/>
      <c r="DS148" s="27"/>
    </row>
    <row r="149" spans="1:123" s="2" customFormat="1" ht="12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1"/>
      <c r="AY149" s="1"/>
      <c r="AZ149" s="1"/>
      <c r="BA149" s="1"/>
      <c r="BB149" s="1"/>
      <c r="BC149" s="1"/>
      <c r="BD149" s="21" t="s">
        <v>3</v>
      </c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1"/>
      <c r="BY149" s="1"/>
      <c r="BZ149" s="21" t="s">
        <v>4</v>
      </c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1"/>
      <c r="CR149" s="21"/>
      <c r="CS149" s="21"/>
      <c r="CT149" s="21"/>
      <c r="CU149" s="21"/>
      <c r="CV149" s="21"/>
      <c r="CW149" s="21"/>
      <c r="CX149" s="21"/>
      <c r="CY149" s="21"/>
      <c r="CZ149" s="21"/>
      <c r="DA149" s="21"/>
      <c r="DB149" s="21"/>
      <c r="DC149" s="21"/>
      <c r="DD149" s="21"/>
      <c r="DE149" s="21"/>
      <c r="DF149" s="21"/>
      <c r="DG149" s="21"/>
      <c r="DH149" s="21"/>
      <c r="DI149" s="21"/>
      <c r="DJ149" s="21"/>
      <c r="DK149" s="21"/>
      <c r="DL149" s="21"/>
      <c r="DM149" s="21"/>
      <c r="DN149" s="21"/>
      <c r="DO149" s="21"/>
      <c r="DP149" s="21"/>
      <c r="DQ149" s="21"/>
      <c r="DR149" s="21"/>
      <c r="DS149" s="21"/>
    </row>
    <row r="150" spans="1:123" s="2" customFormat="1" ht="12.75" customHeight="1">
      <c r="A150" s="22" t="s">
        <v>139</v>
      </c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</row>
    <row r="151" spans="1:77" s="2" customFormat="1" ht="12.75" customHeight="1">
      <c r="A151" s="22" t="s">
        <v>140</v>
      </c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1"/>
      <c r="BY151" s="1"/>
    </row>
    <row r="152" spans="1:123" s="2" customFormat="1" ht="12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1"/>
      <c r="AY152" s="1"/>
      <c r="AZ152" s="1"/>
      <c r="BA152" s="1"/>
      <c r="BB152" s="1"/>
      <c r="BC152" s="1"/>
      <c r="BD152" s="21" t="s">
        <v>3</v>
      </c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1"/>
      <c r="BY152" s="1"/>
      <c r="BZ152" s="21" t="s">
        <v>4</v>
      </c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1"/>
      <c r="CP152" s="21"/>
      <c r="CQ152" s="21"/>
      <c r="CR152" s="21"/>
      <c r="CS152" s="21"/>
      <c r="CT152" s="21"/>
      <c r="CU152" s="21"/>
      <c r="CV152" s="21"/>
      <c r="CW152" s="21"/>
      <c r="CX152" s="21"/>
      <c r="CY152" s="21"/>
      <c r="CZ152" s="21"/>
      <c r="DA152" s="21"/>
      <c r="DB152" s="21"/>
      <c r="DC152" s="21"/>
      <c r="DD152" s="21"/>
      <c r="DE152" s="21"/>
      <c r="DF152" s="21"/>
      <c r="DG152" s="21"/>
      <c r="DH152" s="21"/>
      <c r="DI152" s="21"/>
      <c r="DJ152" s="21"/>
      <c r="DK152" s="21"/>
      <c r="DL152" s="21"/>
      <c r="DM152" s="21"/>
      <c r="DN152" s="21"/>
      <c r="DO152" s="21"/>
      <c r="DP152" s="21"/>
      <c r="DQ152" s="21"/>
      <c r="DR152" s="21"/>
      <c r="DS152" s="21"/>
    </row>
    <row r="153" spans="1:123" s="2" customFormat="1" ht="12.75" customHeight="1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</row>
    <row r="154" spans="1:123" s="2" customFormat="1" ht="12.75" customHeight="1">
      <c r="A154" s="22" t="s">
        <v>141</v>
      </c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1"/>
      <c r="BY154" s="1"/>
      <c r="BZ154" s="27" t="s">
        <v>153</v>
      </c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27"/>
      <c r="DE154" s="27"/>
      <c r="DF154" s="27"/>
      <c r="DG154" s="27"/>
      <c r="DH154" s="27"/>
      <c r="DI154" s="27"/>
      <c r="DJ154" s="27"/>
      <c r="DK154" s="27"/>
      <c r="DL154" s="27"/>
      <c r="DM154" s="27"/>
      <c r="DN154" s="27"/>
      <c r="DO154" s="27"/>
      <c r="DP154" s="27"/>
      <c r="DQ154" s="27"/>
      <c r="DR154" s="27"/>
      <c r="DS154" s="27"/>
    </row>
    <row r="155" spans="1:123" s="2" customFormat="1" ht="12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1"/>
      <c r="AY155" s="1"/>
      <c r="AZ155" s="1"/>
      <c r="BA155" s="1"/>
      <c r="BB155" s="1"/>
      <c r="BC155" s="1"/>
      <c r="BD155" s="21" t="s">
        <v>3</v>
      </c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1"/>
      <c r="BY155" s="1"/>
      <c r="BZ155" s="21" t="s">
        <v>4</v>
      </c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1"/>
      <c r="CP155" s="21"/>
      <c r="CQ155" s="21"/>
      <c r="CR155" s="21"/>
      <c r="CS155" s="21"/>
      <c r="CT155" s="21"/>
      <c r="CU155" s="21"/>
      <c r="CV155" s="21"/>
      <c r="CW155" s="21"/>
      <c r="CX155" s="21"/>
      <c r="CY155" s="21"/>
      <c r="CZ155" s="21"/>
      <c r="DA155" s="21"/>
      <c r="DB155" s="21"/>
      <c r="DC155" s="21"/>
      <c r="DD155" s="21"/>
      <c r="DE155" s="21"/>
      <c r="DF155" s="21"/>
      <c r="DG155" s="21"/>
      <c r="DH155" s="21"/>
      <c r="DI155" s="21"/>
      <c r="DJ155" s="21"/>
      <c r="DK155" s="21"/>
      <c r="DL155" s="21"/>
      <c r="DM155" s="21"/>
      <c r="DN155" s="21"/>
      <c r="DO155" s="21"/>
      <c r="DP155" s="21"/>
      <c r="DQ155" s="21"/>
      <c r="DR155" s="21"/>
      <c r="DS155" s="21"/>
    </row>
    <row r="156" spans="1:123" s="2" customFormat="1" ht="11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</row>
    <row r="157" spans="1:123" s="2" customFormat="1" ht="12.75" customHeight="1">
      <c r="A157" s="22" t="s">
        <v>142</v>
      </c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1"/>
      <c r="BY157" s="1"/>
      <c r="BZ157" s="25" t="str">
        <f>+BZ154</f>
        <v>Н. Г. Ворсина</v>
      </c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  <c r="CP157" s="25"/>
      <c r="CQ157" s="25"/>
      <c r="CR157" s="25"/>
      <c r="CS157" s="25"/>
      <c r="CT157" s="25"/>
      <c r="CU157" s="25"/>
      <c r="CV157" s="25"/>
      <c r="CW157" s="25"/>
      <c r="CX157" s="25"/>
      <c r="CY157" s="25"/>
      <c r="CZ157" s="25"/>
      <c r="DA157" s="25"/>
      <c r="DB157" s="25"/>
      <c r="DC157" s="25"/>
      <c r="DD157" s="25"/>
      <c r="DE157" s="25"/>
      <c r="DF157" s="25"/>
      <c r="DG157" s="25"/>
      <c r="DH157" s="25"/>
      <c r="DI157" s="25"/>
      <c r="DJ157" s="25"/>
      <c r="DK157" s="25"/>
      <c r="DL157" s="25"/>
      <c r="DM157" s="25"/>
      <c r="DN157" s="25"/>
      <c r="DO157" s="25"/>
      <c r="DP157" s="25"/>
      <c r="DQ157" s="25"/>
      <c r="DR157" s="25"/>
      <c r="DS157" s="25"/>
    </row>
    <row r="158" spans="1:123" s="2" customFormat="1" ht="12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1"/>
      <c r="AY158" s="1"/>
      <c r="AZ158" s="1"/>
      <c r="BA158" s="1"/>
      <c r="BB158" s="1"/>
      <c r="BC158" s="1"/>
      <c r="BD158" s="21" t="s">
        <v>3</v>
      </c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1"/>
      <c r="BY158" s="1"/>
      <c r="BZ158" s="21" t="s">
        <v>4</v>
      </c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1"/>
      <c r="CP158" s="21"/>
      <c r="CQ158" s="21"/>
      <c r="CR158" s="21"/>
      <c r="CS158" s="21"/>
      <c r="CT158" s="21"/>
      <c r="CU158" s="21"/>
      <c r="CV158" s="21"/>
      <c r="CW158" s="21"/>
      <c r="CX158" s="21"/>
      <c r="CY158" s="21"/>
      <c r="CZ158" s="21"/>
      <c r="DA158" s="21"/>
      <c r="DB158" s="21"/>
      <c r="DC158" s="21"/>
      <c r="DD158" s="21"/>
      <c r="DE158" s="21"/>
      <c r="DF158" s="21"/>
      <c r="DG158" s="21"/>
      <c r="DH158" s="21"/>
      <c r="DI158" s="21"/>
      <c r="DJ158" s="21"/>
      <c r="DK158" s="21"/>
      <c r="DL158" s="21"/>
      <c r="DM158" s="21"/>
      <c r="DN158" s="21"/>
      <c r="DO158" s="21"/>
      <c r="DP158" s="21"/>
      <c r="DQ158" s="21"/>
      <c r="DR158" s="21"/>
      <c r="DS158" s="21"/>
    </row>
    <row r="159" spans="1:42" s="2" customFormat="1" ht="12.75" customHeight="1">
      <c r="A159" s="22" t="s">
        <v>143</v>
      </c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</row>
    <row r="160" spans="1:42" s="2" customFormat="1" ht="6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</row>
    <row r="161" spans="1:42" s="2" customFormat="1" ht="12" customHeight="1">
      <c r="A161" s="23">
        <f>+FH13</f>
        <v>44287</v>
      </c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</row>
  </sheetData>
  <sheetProtection/>
  <mergeCells count="512">
    <mergeCell ref="CO1:FW1"/>
    <mergeCell ref="BE3:DD3"/>
    <mergeCell ref="DX3:FW3"/>
    <mergeCell ref="BE4:DD4"/>
    <mergeCell ref="DX4:FW4"/>
    <mergeCell ref="BE5:DD5"/>
    <mergeCell ref="DX5:FW5"/>
    <mergeCell ref="BE6:BX6"/>
    <mergeCell ref="CA6:DD6"/>
    <mergeCell ref="DX6:EQ6"/>
    <mergeCell ref="ET6:FW6"/>
    <mergeCell ref="BE7:BX7"/>
    <mergeCell ref="CA7:DD7"/>
    <mergeCell ref="DX7:EQ7"/>
    <mergeCell ref="ET7:FW7"/>
    <mergeCell ref="EN8:FE8"/>
    <mergeCell ref="FF8:FI8"/>
    <mergeCell ref="BL8:BM8"/>
    <mergeCell ref="BN8:BQ8"/>
    <mergeCell ref="BR8:BS8"/>
    <mergeCell ref="BU8:CL8"/>
    <mergeCell ref="CM8:CP8"/>
    <mergeCell ref="CQ8:CT8"/>
    <mergeCell ref="FJ8:FM8"/>
    <mergeCell ref="FN8:FQ8"/>
    <mergeCell ref="A9:FW9"/>
    <mergeCell ref="A10:FW10"/>
    <mergeCell ref="CO11:DD11"/>
    <mergeCell ref="FH11:FW11"/>
    <mergeCell ref="CU8:CX8"/>
    <mergeCell ref="EE8:EF8"/>
    <mergeCell ref="EG8:EJ8"/>
    <mergeCell ref="EK8:EL8"/>
    <mergeCell ref="EP12:FF12"/>
    <mergeCell ref="FH12:FW12"/>
    <mergeCell ref="CH13:CM13"/>
    <mergeCell ref="CO13:DD13"/>
    <mergeCell ref="FA13:FF13"/>
    <mergeCell ref="FH13:FW13"/>
    <mergeCell ref="A14:AL17"/>
    <mergeCell ref="AN14:DP17"/>
    <mergeCell ref="EV14:FF14"/>
    <mergeCell ref="FH14:FW14"/>
    <mergeCell ref="DR15:FF15"/>
    <mergeCell ref="FH15:FW15"/>
    <mergeCell ref="EV16:FF16"/>
    <mergeCell ref="FH16:FW16"/>
    <mergeCell ref="EV17:FF17"/>
    <mergeCell ref="FH17:FW17"/>
    <mergeCell ref="AN18:AY18"/>
    <mergeCell ref="CC18:CM18"/>
    <mergeCell ref="CO18:DD18"/>
    <mergeCell ref="EV18:FF18"/>
    <mergeCell ref="FH18:FW18"/>
    <mergeCell ref="AN20:EX21"/>
    <mergeCell ref="AN22:EX23"/>
    <mergeCell ref="A25:DS25"/>
    <mergeCell ref="A26:DS26"/>
    <mergeCell ref="A27:FW29"/>
    <mergeCell ref="A31:DS31"/>
    <mergeCell ref="A32:FW34"/>
    <mergeCell ref="A36:DS36"/>
    <mergeCell ref="A37:FW39"/>
    <mergeCell ref="A41:DS41"/>
    <mergeCell ref="A43:CI43"/>
    <mergeCell ref="CJ43:DS43"/>
    <mergeCell ref="A44:CI44"/>
    <mergeCell ref="CJ44:DS44"/>
    <mergeCell ref="A45:CI45"/>
    <mergeCell ref="CJ45:DS45"/>
    <mergeCell ref="A46:CI46"/>
    <mergeCell ref="CJ46:DS46"/>
    <mergeCell ref="A47:CI47"/>
    <mergeCell ref="CJ47:DS47"/>
    <mergeCell ref="A48:CI48"/>
    <mergeCell ref="CJ48:DS48"/>
    <mergeCell ref="A49:CI49"/>
    <mergeCell ref="CJ49:DS49"/>
    <mergeCell ref="A51:DS51"/>
    <mergeCell ref="A52:DS52"/>
    <mergeCell ref="A53:FW55"/>
    <mergeCell ref="CV57:DS57"/>
    <mergeCell ref="A58:DS58"/>
    <mergeCell ref="AR59:CD59"/>
    <mergeCell ref="AR60:CD60"/>
    <mergeCell ref="A62:F62"/>
    <mergeCell ref="G62:CI62"/>
    <mergeCell ref="CJ62:DS62"/>
    <mergeCell ref="A63:F63"/>
    <mergeCell ref="G63:CI63"/>
    <mergeCell ref="CJ63:DS63"/>
    <mergeCell ref="A64:F64"/>
    <mergeCell ref="G64:CI64"/>
    <mergeCell ref="CJ64:DS64"/>
    <mergeCell ref="A65:F65"/>
    <mergeCell ref="G65:CI65"/>
    <mergeCell ref="CJ65:DS65"/>
    <mergeCell ref="A66:F66"/>
    <mergeCell ref="G66:CI66"/>
    <mergeCell ref="CJ66:DS66"/>
    <mergeCell ref="A67:F67"/>
    <mergeCell ref="G67:CI67"/>
    <mergeCell ref="CJ67:DS67"/>
    <mergeCell ref="A68:F68"/>
    <mergeCell ref="G68:CI68"/>
    <mergeCell ref="CJ68:DS68"/>
    <mergeCell ref="A69:F69"/>
    <mergeCell ref="G69:CI69"/>
    <mergeCell ref="CJ69:DS69"/>
    <mergeCell ref="A70:F70"/>
    <mergeCell ref="G70:CI70"/>
    <mergeCell ref="CJ70:DS70"/>
    <mergeCell ref="A71:F71"/>
    <mergeCell ref="G71:CI71"/>
    <mergeCell ref="CJ71:DS71"/>
    <mergeCell ref="A72:F72"/>
    <mergeCell ref="G72:CI72"/>
    <mergeCell ref="CJ72:DS72"/>
    <mergeCell ref="A73:F73"/>
    <mergeCell ref="G73:CI73"/>
    <mergeCell ref="CJ73:DS73"/>
    <mergeCell ref="A74:F74"/>
    <mergeCell ref="G74:CI74"/>
    <mergeCell ref="CJ74:DS74"/>
    <mergeCell ref="A75:F75"/>
    <mergeCell ref="G75:CI75"/>
    <mergeCell ref="CJ75:DS75"/>
    <mergeCell ref="A76:F76"/>
    <mergeCell ref="G76:CI76"/>
    <mergeCell ref="CJ76:DS76"/>
    <mergeCell ref="A77:F77"/>
    <mergeCell ref="G77:CI77"/>
    <mergeCell ref="CJ77:DS77"/>
    <mergeCell ref="A78:F78"/>
    <mergeCell ref="G78:CI78"/>
    <mergeCell ref="CJ78:DS78"/>
    <mergeCell ref="AR85:CD85"/>
    <mergeCell ref="A79:F79"/>
    <mergeCell ref="G79:CI79"/>
    <mergeCell ref="CJ79:DS79"/>
    <mergeCell ref="A80:F80"/>
    <mergeCell ref="G80:CI80"/>
    <mergeCell ref="CJ80:DS80"/>
    <mergeCell ref="BI88:FW88"/>
    <mergeCell ref="BI89:BY90"/>
    <mergeCell ref="BZ89:CP90"/>
    <mergeCell ref="CQ89:DG90"/>
    <mergeCell ref="DH89:DX90"/>
    <mergeCell ref="A81:F81"/>
    <mergeCell ref="G81:CI81"/>
    <mergeCell ref="CJ81:DS81"/>
    <mergeCell ref="CV83:DS83"/>
    <mergeCell ref="A84:DS84"/>
    <mergeCell ref="EP89:FW89"/>
    <mergeCell ref="EP90:FF90"/>
    <mergeCell ref="FG90:FW90"/>
    <mergeCell ref="A91:T91"/>
    <mergeCell ref="U91:AA91"/>
    <mergeCell ref="AB91:AO91"/>
    <mergeCell ref="AP91:BH91"/>
    <mergeCell ref="BI91:BY91"/>
    <mergeCell ref="BZ91:CP91"/>
    <mergeCell ref="A87:T90"/>
    <mergeCell ref="A92:T92"/>
    <mergeCell ref="U92:AA92"/>
    <mergeCell ref="AB92:AO92"/>
    <mergeCell ref="AP92:BH92"/>
    <mergeCell ref="BI92:BY92"/>
    <mergeCell ref="DY89:EO90"/>
    <mergeCell ref="U87:AA90"/>
    <mergeCell ref="AB87:AO90"/>
    <mergeCell ref="AP87:FW87"/>
    <mergeCell ref="AP88:BH90"/>
    <mergeCell ref="FG92:FW92"/>
    <mergeCell ref="CQ91:DG91"/>
    <mergeCell ref="DH91:DX91"/>
    <mergeCell ref="DY91:EO91"/>
    <mergeCell ref="EP91:FF91"/>
    <mergeCell ref="FG91:FW91"/>
    <mergeCell ref="BZ93:CP93"/>
    <mergeCell ref="BZ92:CP92"/>
    <mergeCell ref="CQ92:DG92"/>
    <mergeCell ref="DH92:DX92"/>
    <mergeCell ref="DY92:EO92"/>
    <mergeCell ref="EP92:FF92"/>
    <mergeCell ref="A94:T94"/>
    <mergeCell ref="U94:AA94"/>
    <mergeCell ref="AB94:AO94"/>
    <mergeCell ref="AP94:BH94"/>
    <mergeCell ref="BI94:BY94"/>
    <mergeCell ref="A93:T93"/>
    <mergeCell ref="U93:AA93"/>
    <mergeCell ref="AB93:AO93"/>
    <mergeCell ref="AP93:BH93"/>
    <mergeCell ref="BI93:BY93"/>
    <mergeCell ref="FG94:FW94"/>
    <mergeCell ref="CQ93:DG93"/>
    <mergeCell ref="DH93:DX93"/>
    <mergeCell ref="DY93:EO93"/>
    <mergeCell ref="EP93:FF93"/>
    <mergeCell ref="FG93:FW93"/>
    <mergeCell ref="BZ95:CP95"/>
    <mergeCell ref="BZ94:CP94"/>
    <mergeCell ref="CQ94:DG94"/>
    <mergeCell ref="DH94:DX94"/>
    <mergeCell ref="DY94:EO94"/>
    <mergeCell ref="EP94:FF94"/>
    <mergeCell ref="A96:T96"/>
    <mergeCell ref="U96:AA96"/>
    <mergeCell ref="AB96:AO96"/>
    <mergeCell ref="AP96:BH96"/>
    <mergeCell ref="BI96:BY96"/>
    <mergeCell ref="A95:T95"/>
    <mergeCell ref="U95:AA95"/>
    <mergeCell ref="AB95:AO95"/>
    <mergeCell ref="AP95:BH95"/>
    <mergeCell ref="BI95:BY95"/>
    <mergeCell ref="FG96:FW96"/>
    <mergeCell ref="CQ95:DG95"/>
    <mergeCell ref="DH95:DX95"/>
    <mergeCell ref="DY95:EO95"/>
    <mergeCell ref="EP95:FF95"/>
    <mergeCell ref="FG95:FW95"/>
    <mergeCell ref="BZ97:CP97"/>
    <mergeCell ref="BZ96:CP96"/>
    <mergeCell ref="CQ96:DG96"/>
    <mergeCell ref="DH96:DX96"/>
    <mergeCell ref="DY96:EO96"/>
    <mergeCell ref="EP96:FF96"/>
    <mergeCell ref="A98:T98"/>
    <mergeCell ref="U98:AA98"/>
    <mergeCell ref="AB98:AO98"/>
    <mergeCell ref="AP98:BH98"/>
    <mergeCell ref="BI98:BY98"/>
    <mergeCell ref="A97:T97"/>
    <mergeCell ref="U97:AA97"/>
    <mergeCell ref="AB97:AO97"/>
    <mergeCell ref="AP97:BH97"/>
    <mergeCell ref="BI97:BY97"/>
    <mergeCell ref="EP98:FF98"/>
    <mergeCell ref="FG98:FW98"/>
    <mergeCell ref="CQ97:DG97"/>
    <mergeCell ref="DH97:DX97"/>
    <mergeCell ref="DY97:EO97"/>
    <mergeCell ref="EP97:FF97"/>
    <mergeCell ref="FG97:FW97"/>
    <mergeCell ref="BI99:BY99"/>
    <mergeCell ref="BZ99:CP99"/>
    <mergeCell ref="BZ98:CP98"/>
    <mergeCell ref="CQ98:DG98"/>
    <mergeCell ref="DH98:DX98"/>
    <mergeCell ref="DY98:EO98"/>
    <mergeCell ref="FG99:FW99"/>
    <mergeCell ref="A101:T101"/>
    <mergeCell ref="U101:AA101"/>
    <mergeCell ref="AB101:AO101"/>
    <mergeCell ref="AP101:BH101"/>
    <mergeCell ref="BI101:BY101"/>
    <mergeCell ref="A99:T99"/>
    <mergeCell ref="U99:AA99"/>
    <mergeCell ref="AB99:AO99"/>
    <mergeCell ref="AP99:BH99"/>
    <mergeCell ref="BZ101:CP101"/>
    <mergeCell ref="CQ101:DG101"/>
    <mergeCell ref="DH101:DX101"/>
    <mergeCell ref="DY101:EO101"/>
    <mergeCell ref="EP101:FF101"/>
    <mergeCell ref="FG101:FW101"/>
    <mergeCell ref="A102:T102"/>
    <mergeCell ref="U102:AA102"/>
    <mergeCell ref="AB102:AO102"/>
    <mergeCell ref="AP102:BH102"/>
    <mergeCell ref="BI102:BY102"/>
    <mergeCell ref="BZ102:CP102"/>
    <mergeCell ref="CQ102:DG102"/>
    <mergeCell ref="DH102:DX102"/>
    <mergeCell ref="DY102:EO102"/>
    <mergeCell ref="EP102:FF102"/>
    <mergeCell ref="FG102:FW102"/>
    <mergeCell ref="A103:T103"/>
    <mergeCell ref="U103:AA103"/>
    <mergeCell ref="AB103:AO103"/>
    <mergeCell ref="AP103:BH103"/>
    <mergeCell ref="BI103:BY103"/>
    <mergeCell ref="BZ103:CP103"/>
    <mergeCell ref="CQ103:DG103"/>
    <mergeCell ref="DH103:DX103"/>
    <mergeCell ref="DY103:EO103"/>
    <mergeCell ref="EP103:FF103"/>
    <mergeCell ref="FG103:FW103"/>
    <mergeCell ref="A104:T104"/>
    <mergeCell ref="U104:AA104"/>
    <mergeCell ref="AB104:AO104"/>
    <mergeCell ref="AP104:BH104"/>
    <mergeCell ref="BI104:BY104"/>
    <mergeCell ref="BZ104:CP104"/>
    <mergeCell ref="CQ104:DG104"/>
    <mergeCell ref="DH104:DX104"/>
    <mergeCell ref="DY104:EO104"/>
    <mergeCell ref="EP104:FF104"/>
    <mergeCell ref="FG104:FW104"/>
    <mergeCell ref="A105:T105"/>
    <mergeCell ref="U105:AA105"/>
    <mergeCell ref="AB105:AO105"/>
    <mergeCell ref="AP105:BH105"/>
    <mergeCell ref="BI105:BY105"/>
    <mergeCell ref="BZ105:CP105"/>
    <mergeCell ref="CQ105:DG105"/>
    <mergeCell ref="DH105:DX105"/>
    <mergeCell ref="DY105:EO105"/>
    <mergeCell ref="EP105:FF105"/>
    <mergeCell ref="FG105:FW105"/>
    <mergeCell ref="A106:T106"/>
    <mergeCell ref="U106:AA106"/>
    <mergeCell ref="AB106:AO106"/>
    <mergeCell ref="AP106:BH106"/>
    <mergeCell ref="BI106:BY106"/>
    <mergeCell ref="BZ106:CP106"/>
    <mergeCell ref="CQ106:DG106"/>
    <mergeCell ref="DH106:DX106"/>
    <mergeCell ref="DY106:EO106"/>
    <mergeCell ref="EP106:FF106"/>
    <mergeCell ref="FG106:FW106"/>
    <mergeCell ref="A107:T107"/>
    <mergeCell ref="U107:AA107"/>
    <mergeCell ref="AB107:AO107"/>
    <mergeCell ref="AP107:BH107"/>
    <mergeCell ref="BI107:BY107"/>
    <mergeCell ref="BZ107:CP107"/>
    <mergeCell ref="CQ107:DG107"/>
    <mergeCell ref="DH107:DX107"/>
    <mergeCell ref="DY107:EO107"/>
    <mergeCell ref="EP107:FF107"/>
    <mergeCell ref="FG107:FW107"/>
    <mergeCell ref="CV109:DS109"/>
    <mergeCell ref="A110:DS110"/>
    <mergeCell ref="AR111:CD111"/>
    <mergeCell ref="A113:T116"/>
    <mergeCell ref="U113:AA116"/>
    <mergeCell ref="AB113:AI116"/>
    <mergeCell ref="AJ113:FW113"/>
    <mergeCell ref="AJ114:CE115"/>
    <mergeCell ref="CF114:FW114"/>
    <mergeCell ref="CF115:EA115"/>
    <mergeCell ref="EB115:FW115"/>
    <mergeCell ref="AJ116:AY116"/>
    <mergeCell ref="AZ116:BO116"/>
    <mergeCell ref="BP116:CE116"/>
    <mergeCell ref="CF116:CU116"/>
    <mergeCell ref="CV116:DK116"/>
    <mergeCell ref="DL116:EA116"/>
    <mergeCell ref="EB116:EQ116"/>
    <mergeCell ref="ER116:FG116"/>
    <mergeCell ref="FH116:FW116"/>
    <mergeCell ref="A117:T117"/>
    <mergeCell ref="U117:AA117"/>
    <mergeCell ref="AB117:AI117"/>
    <mergeCell ref="AJ117:AY117"/>
    <mergeCell ref="AZ117:BO117"/>
    <mergeCell ref="BP117:CE117"/>
    <mergeCell ref="CF117:CU117"/>
    <mergeCell ref="CV117:DK117"/>
    <mergeCell ref="DL117:EA117"/>
    <mergeCell ref="EB117:EQ117"/>
    <mergeCell ref="ER117:FG117"/>
    <mergeCell ref="FH117:FW117"/>
    <mergeCell ref="A118:T118"/>
    <mergeCell ref="U118:AA118"/>
    <mergeCell ref="AB118:AI118"/>
    <mergeCell ref="AJ118:AY118"/>
    <mergeCell ref="AZ118:BO118"/>
    <mergeCell ref="BP118:CE118"/>
    <mergeCell ref="CF118:CU118"/>
    <mergeCell ref="CV118:DK118"/>
    <mergeCell ref="DL118:EA118"/>
    <mergeCell ref="EB118:EQ118"/>
    <mergeCell ref="ER118:FG118"/>
    <mergeCell ref="FH118:FW118"/>
    <mergeCell ref="A119:T119"/>
    <mergeCell ref="U119:AA119"/>
    <mergeCell ref="AB119:AI119"/>
    <mergeCell ref="AJ119:AY119"/>
    <mergeCell ref="AZ119:BO119"/>
    <mergeCell ref="BP119:CE119"/>
    <mergeCell ref="CF119:CU119"/>
    <mergeCell ref="CV119:DK119"/>
    <mergeCell ref="DL119:EA119"/>
    <mergeCell ref="EB119:EQ119"/>
    <mergeCell ref="ER119:FG119"/>
    <mergeCell ref="FH119:FW119"/>
    <mergeCell ref="A120:T120"/>
    <mergeCell ref="U120:AA120"/>
    <mergeCell ref="AB120:AI120"/>
    <mergeCell ref="AJ120:AY120"/>
    <mergeCell ref="AZ120:BO120"/>
    <mergeCell ref="BP120:CE120"/>
    <mergeCell ref="CF120:CU120"/>
    <mergeCell ref="CV120:DK120"/>
    <mergeCell ref="DL120:EA120"/>
    <mergeCell ref="EB120:EQ120"/>
    <mergeCell ref="ER120:FG120"/>
    <mergeCell ref="FH120:FW120"/>
    <mergeCell ref="A121:T121"/>
    <mergeCell ref="U121:AA121"/>
    <mergeCell ref="AB121:AI121"/>
    <mergeCell ref="AJ121:AY121"/>
    <mergeCell ref="AZ121:BO121"/>
    <mergeCell ref="BP121:CE121"/>
    <mergeCell ref="CF121:CU121"/>
    <mergeCell ref="CV121:DK121"/>
    <mergeCell ref="DL121:EA121"/>
    <mergeCell ref="EB121:EQ121"/>
    <mergeCell ref="ER121:FG121"/>
    <mergeCell ref="FH121:FW121"/>
    <mergeCell ref="A122:T122"/>
    <mergeCell ref="U122:AA122"/>
    <mergeCell ref="AB122:AI122"/>
    <mergeCell ref="AJ122:AY122"/>
    <mergeCell ref="AZ122:BO122"/>
    <mergeCell ref="BP122:CE122"/>
    <mergeCell ref="CF122:CU122"/>
    <mergeCell ref="CV122:DK122"/>
    <mergeCell ref="DL122:EA122"/>
    <mergeCell ref="EB122:EQ122"/>
    <mergeCell ref="ER122:FG122"/>
    <mergeCell ref="FH122:FW122"/>
    <mergeCell ref="CV124:DS124"/>
    <mergeCell ref="A125:DS125"/>
    <mergeCell ref="AR126:CD126"/>
    <mergeCell ref="AR127:CD127"/>
    <mergeCell ref="A129:BV129"/>
    <mergeCell ref="BW129:CK129"/>
    <mergeCell ref="CL129:DS129"/>
    <mergeCell ref="A130:BV130"/>
    <mergeCell ref="BW130:CK130"/>
    <mergeCell ref="CL130:DS130"/>
    <mergeCell ref="A131:BV131"/>
    <mergeCell ref="BW131:CK131"/>
    <mergeCell ref="CL131:DS131"/>
    <mergeCell ref="A132:BV132"/>
    <mergeCell ref="BW132:CK132"/>
    <mergeCell ref="CL132:DS132"/>
    <mergeCell ref="A133:BV133"/>
    <mergeCell ref="BW133:CK133"/>
    <mergeCell ref="CL133:DS133"/>
    <mergeCell ref="A134:BV134"/>
    <mergeCell ref="BW134:CK134"/>
    <mergeCell ref="CL134:DS134"/>
    <mergeCell ref="A135:BV135"/>
    <mergeCell ref="BW135:CK135"/>
    <mergeCell ref="CL135:DS135"/>
    <mergeCell ref="A136:BV136"/>
    <mergeCell ref="BW136:CK136"/>
    <mergeCell ref="CL136:DS136"/>
    <mergeCell ref="CV138:DS138"/>
    <mergeCell ref="A139:DS139"/>
    <mergeCell ref="A141:BV141"/>
    <mergeCell ref="BW141:CK141"/>
    <mergeCell ref="CL141:DS141"/>
    <mergeCell ref="A142:BV142"/>
    <mergeCell ref="BW142:CK142"/>
    <mergeCell ref="CL142:DS142"/>
    <mergeCell ref="A143:BV143"/>
    <mergeCell ref="BW143:CK143"/>
    <mergeCell ref="CL143:DS143"/>
    <mergeCell ref="A144:BV144"/>
    <mergeCell ref="BW144:CK144"/>
    <mergeCell ref="CL144:DS144"/>
    <mergeCell ref="A145:BV145"/>
    <mergeCell ref="BW145:CK145"/>
    <mergeCell ref="CL145:DS145"/>
    <mergeCell ref="A147:BC147"/>
    <mergeCell ref="A148:BC148"/>
    <mergeCell ref="BD148:BW148"/>
    <mergeCell ref="BZ148:DS148"/>
    <mergeCell ref="BD149:BW149"/>
    <mergeCell ref="BZ149:DS149"/>
    <mergeCell ref="A150:BC150"/>
    <mergeCell ref="A151:BC151"/>
    <mergeCell ref="BD151:BW151"/>
    <mergeCell ref="BD152:BW152"/>
    <mergeCell ref="BZ152:DS152"/>
    <mergeCell ref="A153:BC153"/>
    <mergeCell ref="A154:BC154"/>
    <mergeCell ref="BD154:BW154"/>
    <mergeCell ref="BZ154:DS154"/>
    <mergeCell ref="BD155:BW155"/>
    <mergeCell ref="BZ155:DS155"/>
    <mergeCell ref="A157:BC157"/>
    <mergeCell ref="BD157:BW157"/>
    <mergeCell ref="BD158:BW158"/>
    <mergeCell ref="BZ158:DS158"/>
    <mergeCell ref="A159:E159"/>
    <mergeCell ref="F159:AP159"/>
    <mergeCell ref="A161:AP161"/>
    <mergeCell ref="BZ157:DS157"/>
    <mergeCell ref="A100:T100"/>
    <mergeCell ref="U100:AA100"/>
    <mergeCell ref="AB100:AO100"/>
    <mergeCell ref="AP100:BH100"/>
    <mergeCell ref="BI100:BY100"/>
    <mergeCell ref="BZ100:CP100"/>
    <mergeCell ref="CQ100:DG100"/>
    <mergeCell ref="DH100:DX100"/>
    <mergeCell ref="DY100:EO100"/>
    <mergeCell ref="EP100:FF100"/>
    <mergeCell ref="FG100:FW100"/>
    <mergeCell ref="BW12:DD12"/>
    <mergeCell ref="CQ99:DG99"/>
    <mergeCell ref="DH99:DX99"/>
    <mergeCell ref="DY99:EO99"/>
    <mergeCell ref="EP99:FF99"/>
  </mergeCells>
  <printOptions/>
  <pageMargins left="0.4" right="0.3" top="0.46" bottom="0.984251968503937" header="0.17" footer="0.5118110236220472"/>
  <pageSetup horizontalDpi="600" verticalDpi="600" orientation="landscape" paperSize="9" scale="84" r:id="rId1"/>
  <rowBreaks count="6" manualBreakCount="6">
    <brk id="39" max="0" man="1"/>
    <brk id="56" max="0" man="1"/>
    <brk id="82" max="0" man="1"/>
    <brk id="108" max="0" man="1"/>
    <brk id="123" max="0" man="1"/>
    <brk id="137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Admin</cp:lastModifiedBy>
  <cp:lastPrinted>2021-03-15T05:18:33Z</cp:lastPrinted>
  <dcterms:created xsi:type="dcterms:W3CDTF">2017-02-20T04:44:52Z</dcterms:created>
  <dcterms:modified xsi:type="dcterms:W3CDTF">2021-04-23T00:50:43Z</dcterms:modified>
  <cp:category/>
  <cp:version/>
  <cp:contentType/>
  <cp:contentStatus/>
  <cp:revision>1</cp:revision>
</cp:coreProperties>
</file>